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2.住所変更\"/>
    </mc:Choice>
  </mc:AlternateContent>
  <bookViews>
    <workbookView xWindow="0" yWindow="0" windowWidth="28800" windowHeight="11985" tabRatio="738"/>
  </bookViews>
  <sheets>
    <sheet name="①(共済)記載事項変更申告書" sheetId="8" r:id="rId1"/>
    <sheet name="②(厚年)被保険者住所変更届" sheetId="14" r:id="rId2"/>
    <sheet name="③居所登録届" sheetId="9" r:id="rId3"/>
    <sheet name="④第3号被保険者住所変更届" sheetId="10" r:id="rId4"/>
  </sheets>
  <definedNames>
    <definedName name="_xlnm._FilterDatabase" localSheetId="0" hidden="1">'①(共済)記載事項変更申告書'!$A$9:$BE$23</definedName>
    <definedName name="_xlnm.Print_Area" localSheetId="0">'①(共済)記載事項変更申告書'!$A$1:$BD$39</definedName>
    <definedName name="_xlnm.Print_Area" localSheetId="1">'②(厚年)被保険者住所変更届'!$A$1:$CE$38</definedName>
    <definedName name="_xlnm.Print_Area" localSheetId="2">③居所登録届!$A$1:$K$23</definedName>
    <definedName name="_xlnm.Print_Area" localSheetId="3">④第3号被保険者住所変更届!$A$1:$CE$37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" i="9" l="1"/>
  <c r="BJ35" i="10"/>
  <c r="I30" i="8"/>
  <c r="AL16" i="8"/>
  <c r="AL17" i="8"/>
  <c r="BR33" i="10" l="1"/>
  <c r="DA13" i="14"/>
  <c r="AX31" i="14"/>
  <c r="N12" i="14"/>
  <c r="Z9" i="14"/>
  <c r="X9" i="14"/>
  <c r="V9" i="14"/>
  <c r="T9" i="14"/>
  <c r="R9" i="14"/>
  <c r="P9" i="14"/>
  <c r="N9" i="14"/>
  <c r="AI9" i="14"/>
  <c r="AE10" i="14"/>
  <c r="DA9" i="14"/>
  <c r="BY7" i="14" s="1"/>
  <c r="DA7" i="10"/>
  <c r="BX7" i="10" s="1"/>
  <c r="BV7" i="10"/>
  <c r="BU7" i="14"/>
  <c r="BS7" i="14"/>
  <c r="BT7" i="10"/>
  <c r="BR7" i="10"/>
  <c r="BQ7" i="14"/>
  <c r="BN7" i="14"/>
  <c r="DA8" i="14"/>
  <c r="DA6" i="10"/>
  <c r="DA7" i="14"/>
  <c r="DA5" i="10"/>
  <c r="BP7" i="10" s="1"/>
  <c r="DA6" i="14"/>
  <c r="BJ7" i="14" s="1"/>
  <c r="DA4" i="10"/>
  <c r="BJ7" i="10" s="1"/>
  <c r="BN7" i="10"/>
  <c r="BD8" i="14"/>
  <c r="BB7" i="14"/>
  <c r="AV8" i="14"/>
  <c r="AV7" i="14"/>
  <c r="DA15" i="14" l="1"/>
  <c r="DA16" i="14"/>
  <c r="DA14" i="14"/>
  <c r="BW7" i="14"/>
  <c r="W14" i="14" l="1"/>
  <c r="Y14" i="14"/>
  <c r="U14" i="14"/>
  <c r="S14" i="14"/>
  <c r="Q14" i="14"/>
  <c r="O14" i="14"/>
  <c r="BU15" i="8"/>
  <c r="BU14" i="8"/>
  <c r="BU13" i="8"/>
  <c r="BB7" i="10" l="1"/>
  <c r="AV7" i="10"/>
  <c r="BD8" i="10"/>
  <c r="AV8" i="10"/>
  <c r="BU11" i="8"/>
  <c r="BU10" i="8"/>
  <c r="BU9" i="8"/>
  <c r="BU22" i="8" l="1"/>
  <c r="DA16" i="10" l="1"/>
  <c r="Y14" i="10" s="1"/>
  <c r="DA15" i="10"/>
  <c r="U14" i="10" s="1"/>
  <c r="DA14" i="10"/>
  <c r="O14" i="10" s="1"/>
  <c r="N12" i="10"/>
  <c r="AE10" i="10"/>
  <c r="BJ34" i="10" s="1"/>
  <c r="AI9" i="10"/>
  <c r="Z9" i="10"/>
  <c r="X9" i="10"/>
  <c r="V9" i="10"/>
  <c r="T9" i="10"/>
  <c r="R9" i="10"/>
  <c r="P9" i="10"/>
  <c r="N9" i="10"/>
  <c r="E11" i="9"/>
  <c r="D11" i="9"/>
  <c r="W14" i="10" l="1"/>
  <c r="Q14" i="10"/>
  <c r="S14" i="10"/>
  <c r="C6" i="9" l="1"/>
  <c r="C7" i="9"/>
  <c r="C5" i="9"/>
  <c r="AN30" i="8" l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現住所と住民票の住所が異なる場合は、別シート「</t>
        </r>
        <r>
          <rPr>
            <b/>
            <sz val="9"/>
            <color indexed="10"/>
            <rFont val="MS P ゴシック"/>
            <family val="3"/>
            <charset val="128"/>
          </rPr>
          <t>居所登録届</t>
        </r>
        <r>
          <rPr>
            <b/>
            <sz val="9"/>
            <color indexed="81"/>
            <rFont val="MS P ゴシック"/>
            <family val="3"/>
            <charset val="128"/>
          </rPr>
          <t>」も提出してください。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A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色付きのセルが入力必須項目になります。
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Q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②は記入不要</t>
        </r>
      </text>
    </comment>
    <comment ref="E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組合員と同居の場合は⑨～⑫は記入不要です。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国立大学法人 大分大学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「記載事項変更申告書」シートで入力した情報が自動挿入されます。
もし、組合員に関して該当が無ければデリートして空欄にしてください。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該当者全員について入力してください。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国立大学法人 大分大学</author>
    <author>Windows ユーザー</author>
  </authors>
  <commentList>
    <comment ref="W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被扶養者である60歳未満の配偶者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の住所が変更になった場合、提出が必要です。
色付きのセルが入力必須項目になります。
</t>
        </r>
      </text>
    </comment>
    <comment ref="C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組合員本人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C20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被扶養配偶者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E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組合員と同居の場合は④～⑦は記入不要です。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Z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必ず☑を入れてください。</t>
        </r>
      </text>
    </comment>
  </commentList>
</comments>
</file>

<file path=xl/sharedStrings.xml><?xml version="1.0" encoding="utf-8"?>
<sst xmlns="http://schemas.openxmlformats.org/spreadsheetml/2006/main" count="232" uniqueCount="159">
  <si>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</si>
  <si>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</si>
  <si>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</si>
  <si>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</si>
  <si>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</si>
  <si>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</si>
  <si>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</si>
  <si>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</si>
  <si>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</si>
  <si>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</si>
  <si>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氏名（戸籍の氏名）</t>
    <rPh sb="0" eb="2">
      <t>シメイ</t>
    </rPh>
    <rPh sb="3" eb="5">
      <t>コセキ</t>
    </rPh>
    <rPh sb="6" eb="8">
      <t>シメイ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</si>
  <si>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</si>
  <si>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</si>
  <si>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</si>
  <si>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</si>
  <si>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</si>
  <si>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</si>
  <si>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</si>
  <si>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</si>
  <si>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</si>
  <si>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</si>
  <si>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組合員証記載事項変更申告書</t>
    <rPh sb="0" eb="2">
      <t>クミアイ</t>
    </rPh>
    <rPh sb="2" eb="3">
      <t>イン</t>
    </rPh>
    <rPh sb="3" eb="4">
      <t>ショウ</t>
    </rPh>
    <rPh sb="4" eb="6">
      <t>キサイ</t>
    </rPh>
    <rPh sb="6" eb="8">
      <t>ジコウ</t>
    </rPh>
    <rPh sb="8" eb="10">
      <t>ヘンコウ</t>
    </rPh>
    <rPh sb="10" eb="13">
      <t>シンコクショ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</si>
  <si>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</si>
  <si>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</si>
  <si>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</si>
  <si>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</si>
  <si>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届出年月日</t>
  </si>
  <si>
    <r>
      <t>　　居所登録届</t>
    </r>
    <r>
      <rPr>
        <u/>
        <sz val="12"/>
        <color theme="1"/>
        <rFont val="ＭＳ Ｐ明朝"/>
        <family val="1"/>
        <charset val="128"/>
      </rPr>
      <t/>
    </r>
    <rPh sb="2" eb="4">
      <t>キョショ</t>
    </rPh>
    <rPh sb="4" eb="6">
      <t>トウロク</t>
    </rPh>
    <rPh sb="6" eb="7">
      <t>トドケ</t>
    </rPh>
    <phoneticPr fontId="29"/>
  </si>
  <si>
    <t>組合員や被扶養者が住民票の住所と居所（実際に住んでいる住所）が異なる場合、提出が必要です。</t>
    <rPh sb="0" eb="3">
      <t>クミアイイン</t>
    </rPh>
    <rPh sb="4" eb="8">
      <t>ヒフヨウシャ</t>
    </rPh>
    <rPh sb="37" eb="39">
      <t>テイシュツ</t>
    </rPh>
    <rPh sb="40" eb="42">
      <t>ヒツヨウ</t>
    </rPh>
    <phoneticPr fontId="4"/>
  </si>
  <si>
    <t>組合員証番号</t>
    <rPh sb="0" eb="4">
      <t>クミアイインショウ</t>
    </rPh>
    <rPh sb="4" eb="6">
      <t>バンゴウ</t>
    </rPh>
    <phoneticPr fontId="29"/>
  </si>
  <si>
    <t>ﾌﾘｶﾞﾅ</t>
    <phoneticPr fontId="29"/>
  </si>
  <si>
    <t>組合員氏名</t>
    <rPh sb="0" eb="3">
      <t>クミアイイン</t>
    </rPh>
    <rPh sb="3" eb="5">
      <t>シメイ</t>
    </rPh>
    <phoneticPr fontId="29"/>
  </si>
  <si>
    <r>
      <t>【</t>
    </r>
    <r>
      <rPr>
        <b/>
        <sz val="12"/>
        <color theme="1"/>
        <rFont val="ＭＳ Ｐ明朝"/>
        <family val="1"/>
        <charset val="128"/>
      </rPr>
      <t>組合員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4">
      <t>クミアイイン</t>
    </rPh>
    <rPh sb="5" eb="6">
      <t>ゲン</t>
    </rPh>
    <rPh sb="6" eb="8">
      <t>ジュウショ</t>
    </rPh>
    <rPh sb="9" eb="12">
      <t>ジュウミンヒョウ</t>
    </rPh>
    <rPh sb="12" eb="14">
      <t>ジュウショ</t>
    </rPh>
    <rPh sb="15" eb="16">
      <t>コト</t>
    </rPh>
    <rPh sb="18" eb="20">
      <t>バアイ</t>
    </rPh>
    <phoneticPr fontId="29"/>
  </si>
  <si>
    <t>現住所（居所）</t>
    <rPh sb="0" eb="3">
      <t>ゲンジュウショ</t>
    </rPh>
    <rPh sb="4" eb="6">
      <t>キョショ</t>
    </rPh>
    <phoneticPr fontId="29"/>
  </si>
  <si>
    <t>〒</t>
    <phoneticPr fontId="29"/>
  </si>
  <si>
    <t>住民票住所</t>
    <rPh sb="0" eb="3">
      <t>ジュウミンヒョウ</t>
    </rPh>
    <rPh sb="3" eb="5">
      <t>ジュウショ</t>
    </rPh>
    <phoneticPr fontId="29"/>
  </si>
  <si>
    <r>
      <t>【</t>
    </r>
    <r>
      <rPr>
        <b/>
        <sz val="12"/>
        <color theme="1"/>
        <rFont val="ＭＳ Ｐ明朝"/>
        <family val="1"/>
        <charset val="128"/>
      </rPr>
      <t>被扶養者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5">
      <t>ヒフヨウシャ</t>
    </rPh>
    <rPh sb="6" eb="7">
      <t>ゲン</t>
    </rPh>
    <rPh sb="7" eb="9">
      <t>ジュウショ</t>
    </rPh>
    <rPh sb="10" eb="13">
      <t>ジュウミンヒョウ</t>
    </rPh>
    <rPh sb="13" eb="15">
      <t>ジュウショ</t>
    </rPh>
    <rPh sb="16" eb="17">
      <t>コト</t>
    </rPh>
    <rPh sb="19" eb="21">
      <t>バアイ</t>
    </rPh>
    <phoneticPr fontId="29"/>
  </si>
  <si>
    <t>現住所（居所）</t>
    <rPh sb="0" eb="3">
      <t>ゲンジュウショ</t>
    </rPh>
    <rPh sb="4" eb="6">
      <t>イドコロ</t>
    </rPh>
    <phoneticPr fontId="29"/>
  </si>
  <si>
    <t>氏名</t>
    <rPh sb="0" eb="2">
      <t>シメイ</t>
    </rPh>
    <phoneticPr fontId="29"/>
  </si>
  <si>
    <t>住民票住所</t>
    <rPh sb="0" eb="5">
      <t>ジュウミンヒョウジュウショ</t>
    </rPh>
    <phoneticPr fontId="29"/>
  </si>
  <si>
    <t>（組合員証記載事項変更申告書用）</t>
    <rPh sb="1" eb="4">
      <t>クミアイイン</t>
    </rPh>
    <rPh sb="4" eb="5">
      <t>ショウ</t>
    </rPh>
    <rPh sb="5" eb="7">
      <t>キサイ</t>
    </rPh>
    <rPh sb="7" eb="9">
      <t>ジコウ</t>
    </rPh>
    <rPh sb="9" eb="11">
      <t>ヘンコウ</t>
    </rPh>
    <rPh sb="11" eb="14">
      <t>シンコクショ</t>
    </rPh>
    <rPh sb="14" eb="15">
      <t>ヨウ</t>
    </rPh>
    <phoneticPr fontId="4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</si>
  <si>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4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</si>
  <si>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4"/>
  </si>
  <si>
    <t>グループ長
課　　　　長</t>
    <rPh sb="4" eb="5">
      <t>チョウ</t>
    </rPh>
    <rPh sb="6" eb="7">
      <t>カ</t>
    </rPh>
    <rPh sb="11" eb="12">
      <t>チョウ</t>
    </rPh>
    <phoneticPr fontId="4"/>
  </si>
  <si>
    <t>担 当 者</t>
    <rPh sb="0" eb="1">
      <t>タン</t>
    </rPh>
    <rPh sb="2" eb="3">
      <t>トウ</t>
    </rPh>
    <rPh sb="4" eb="5">
      <t>シャ</t>
    </rPh>
    <phoneticPr fontId="4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</si>
  <si>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</si>
  <si>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</si>
  <si>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配偶者欄</t>
    <rPh sb="0" eb="3">
      <t>ハイグウシャ</t>
    </rPh>
    <rPh sb="3" eb="4">
      <t>ラン</t>
    </rPh>
    <phoneticPr fontId="4"/>
  </si>
  <si>
    <t>※事業所整理記号</t>
    <rPh sb="1" eb="4">
      <t>ジギョウショ</t>
    </rPh>
    <rPh sb="4" eb="6">
      <t>セイリ</t>
    </rPh>
    <rPh sb="6" eb="8">
      <t>キゴウ</t>
    </rPh>
    <phoneticPr fontId="4"/>
  </si>
  <si>
    <t>※被保険者
 　整理番号</t>
    <rPh sb="1" eb="5">
      <t>ヒホケンシャ</t>
    </rPh>
    <rPh sb="8" eb="10">
      <t>セイリ</t>
    </rPh>
    <rPh sb="10" eb="12">
      <t>バンゴウ</t>
    </rPh>
    <phoneticPr fontId="4"/>
  </si>
  <si>
    <t>イ　被保険者の氏名</t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</si>
  <si>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</si>
  <si>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(ﾌﾘｶﾞﾅ)</t>
    <phoneticPr fontId="4"/>
  </si>
  <si>
    <t>(氏）</t>
    <phoneticPr fontId="4"/>
  </si>
  <si>
    <t>(名）</t>
    <phoneticPr fontId="4"/>
  </si>
  <si>
    <t>変更後</t>
    <rPh sb="0" eb="3">
      <t>ヘンコウゴ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</si>
  <si>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</si>
  <si>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</si>
  <si>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(ﾌﾘｶﾞﾅ)　</t>
    <phoneticPr fontId="4"/>
  </si>
  <si>
    <t>変更前</t>
    <rPh sb="0" eb="3">
      <t>ヘンコウマエ</t>
    </rPh>
    <phoneticPr fontId="4"/>
  </si>
  <si>
    <t>住　所</t>
    <rPh sb="0" eb="1">
      <t>ジュウ</t>
    </rPh>
    <rPh sb="2" eb="3">
      <t>ショ</t>
    </rPh>
    <phoneticPr fontId="4"/>
  </si>
  <si>
    <t>変更年月日</t>
    <rPh sb="0" eb="2">
      <t>ヘンコウ</t>
    </rPh>
    <rPh sb="2" eb="5">
      <t>ネンガッピ</t>
    </rPh>
    <phoneticPr fontId="4"/>
  </si>
  <si>
    <t>令和</t>
    <rPh sb="0" eb="2">
      <t>レ</t>
    </rPh>
    <phoneticPr fontId="4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</si>
  <si>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4"/>
  </si>
  <si>
    <r>
      <t xml:space="preserve">      短期在留　　  　住民票住所以外の居所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7" eb="48">
      <t>タ</t>
    </rPh>
    <phoneticPr fontId="4"/>
  </si>
  <si>
    <t>日本年金機構</t>
    <rPh sb="0" eb="2">
      <t>ニッポン</t>
    </rPh>
    <rPh sb="2" eb="4">
      <t>ネンキン</t>
    </rPh>
    <rPh sb="4" eb="6">
      <t>キコウ</t>
    </rPh>
    <phoneticPr fontId="4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</si>
  <si>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4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</si>
  <si>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</si>
  <si>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　　　　　　　　　　　</t>
    <phoneticPr fontId="4"/>
  </si>
  <si>
    <t>（     被保険者と配偶者は同居している。）</t>
    <phoneticPr fontId="4"/>
  </si>
  <si>
    <t>被保険者欄</t>
    <rPh sb="0" eb="4">
      <t>ヒホケンシャ</t>
    </rPh>
    <rPh sb="4" eb="5">
      <t>ラン</t>
    </rPh>
    <phoneticPr fontId="4"/>
  </si>
  <si>
    <t>②　生　年　月　日</t>
    <phoneticPr fontId="4"/>
  </si>
  <si>
    <t>③</t>
    <phoneticPr fontId="4"/>
  </si>
  <si>
    <t>被保険者
氏名</t>
    <rPh sb="0" eb="4">
      <t>ヒホケンシャ</t>
    </rPh>
    <rPh sb="5" eb="7">
      <t>シメイ</t>
    </rPh>
    <phoneticPr fontId="4"/>
  </si>
  <si>
    <t>(氏）</t>
    <rPh sb="1" eb="2">
      <t>シ</t>
    </rPh>
    <phoneticPr fontId="4"/>
  </si>
  <si>
    <t>(名）</t>
    <rPh sb="1" eb="2">
      <t>メイ</t>
    </rPh>
    <phoneticPr fontId="4"/>
  </si>
  <si>
    <t>変更後</t>
    <rPh sb="0" eb="2">
      <t>ヘンコウ</t>
    </rPh>
    <rPh sb="2" eb="3">
      <t>ゴ</t>
    </rPh>
    <phoneticPr fontId="4"/>
  </si>
  <si>
    <t>④　郵便番号</t>
    <rPh sb="2" eb="4">
      <t>ユウビン</t>
    </rPh>
    <rPh sb="4" eb="6">
      <t>バンゴウ</t>
    </rPh>
    <phoneticPr fontId="4"/>
  </si>
  <si>
    <t>⑤　　　　　　　　住　　　　　　　　　　　　　　　　　　所</t>
    <rPh sb="9" eb="10">
      <t>ジュウ</t>
    </rPh>
    <rPh sb="28" eb="29">
      <t>ショ</t>
    </rPh>
    <phoneticPr fontId="4"/>
  </si>
  <si>
    <t>⑥　住所変更年月日</t>
    <rPh sb="2" eb="4">
      <t>ジュウショ</t>
    </rPh>
    <rPh sb="4" eb="6">
      <t>ヘンコウ</t>
    </rPh>
    <rPh sb="6" eb="9">
      <t>ネンガッピ</t>
    </rPh>
    <phoneticPr fontId="4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</si>
  <si>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4"/>
  </si>
  <si>
    <t>変更前</t>
    <rPh sb="0" eb="2">
      <t>ヘンコウ</t>
    </rPh>
    <rPh sb="2" eb="3">
      <t>マエ</t>
    </rPh>
    <phoneticPr fontId="4"/>
  </si>
  <si>
    <t>⑦</t>
    <phoneticPr fontId="4"/>
  </si>
  <si>
    <t>備考</t>
    <rPh sb="0" eb="2">
      <t>ビコウ</t>
    </rPh>
    <phoneticPr fontId="4"/>
  </si>
  <si>
    <r>
      <t>　  　短期在留　      住民票住所以外の居所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その他（　　　　　　　　　　）  </t>
    </r>
    <phoneticPr fontId="4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</si>
  <si>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4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</si>
  <si>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4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</si>
  <si>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4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</si>
  <si>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</si>
  <si>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4"/>
  </si>
  <si>
    <t>(事業主等）</t>
    <rPh sb="1" eb="4">
      <t>ジギョウヌシ</t>
    </rPh>
    <rPh sb="4" eb="5">
      <t>トウ</t>
    </rPh>
    <phoneticPr fontId="4"/>
  </si>
  <si>
    <t>事業所等所在地</t>
    <rPh sb="0" eb="3">
      <t>ジギョウショ</t>
    </rPh>
    <rPh sb="3" eb="4">
      <t>トウ</t>
    </rPh>
    <rPh sb="4" eb="7">
      <t>ショザイチ</t>
    </rPh>
    <phoneticPr fontId="4"/>
  </si>
  <si>
    <t>大分市大字旦野原700番地</t>
    <rPh sb="0" eb="3">
      <t>オオイタシ</t>
    </rPh>
    <rPh sb="3" eb="5">
      <t>オオアザ</t>
    </rPh>
    <rPh sb="5" eb="8">
      <t>ダンノハル</t>
    </rPh>
    <rPh sb="11" eb="13">
      <t>バンチ</t>
    </rPh>
    <phoneticPr fontId="4"/>
  </si>
  <si>
    <t>(医療保険者等）</t>
    <rPh sb="1" eb="3">
      <t>イリョウ</t>
    </rPh>
    <rPh sb="3" eb="6">
      <t>ホケンシャ</t>
    </rPh>
    <rPh sb="6" eb="7">
      <t>トウ</t>
    </rPh>
    <phoneticPr fontId="4"/>
  </si>
  <si>
    <t>所在地</t>
    <rPh sb="0" eb="3">
      <t>ショザイチ</t>
    </rPh>
    <phoneticPr fontId="4"/>
  </si>
  <si>
    <t>(届出人)</t>
    <rPh sb="1" eb="4">
      <t>トドケデニン</t>
    </rPh>
    <phoneticPr fontId="4"/>
  </si>
  <si>
    <t>日本年金機構理事長　あて</t>
    <phoneticPr fontId="4"/>
  </si>
  <si>
    <t>事業所等名称</t>
    <rPh sb="3" eb="4">
      <t>トウ</t>
    </rPh>
    <rPh sb="4" eb="6">
      <t>メイショウ</t>
    </rPh>
    <phoneticPr fontId="4"/>
  </si>
  <si>
    <t>文部科学省共済組合大分大学支部長</t>
    <rPh sb="0" eb="2">
      <t>モンブ</t>
    </rPh>
    <rPh sb="2" eb="5">
      <t>カガクショウ</t>
    </rPh>
    <rPh sb="5" eb="7">
      <t>キョウサイ</t>
    </rPh>
    <rPh sb="7" eb="9">
      <t>クミアイ</t>
    </rPh>
    <rPh sb="9" eb="11">
      <t>オオイタ</t>
    </rPh>
    <rPh sb="11" eb="13">
      <t>ダイガク</t>
    </rPh>
    <rPh sb="13" eb="15">
      <t>シブ</t>
    </rPh>
    <rPh sb="15" eb="16">
      <t>チョウ</t>
    </rPh>
    <phoneticPr fontId="4"/>
  </si>
  <si>
    <t>名　 称</t>
    <rPh sb="0" eb="1">
      <t>ナ</t>
    </rPh>
    <rPh sb="3" eb="4">
      <t>ショウ</t>
    </rPh>
    <phoneticPr fontId="4"/>
  </si>
  <si>
    <t>事業主等氏名</t>
    <rPh sb="3" eb="4">
      <t>トウ</t>
    </rPh>
    <rPh sb="4" eb="6">
      <t>シメイ</t>
    </rPh>
    <phoneticPr fontId="4"/>
  </si>
  <si>
    <t>氏　 名</t>
    <rPh sb="0" eb="1">
      <t>シ</t>
    </rPh>
    <rPh sb="3" eb="4">
      <t>メイ</t>
    </rPh>
    <phoneticPr fontId="4"/>
  </si>
  <si>
    <t>氏　名</t>
    <rPh sb="0" eb="1">
      <t>シ</t>
    </rPh>
    <rPh sb="2" eb="3">
      <t>メイ</t>
    </rPh>
    <phoneticPr fontId="4"/>
  </si>
  <si>
    <t>電　　　　　　話</t>
    <rPh sb="0" eb="1">
      <t>デン</t>
    </rPh>
    <rPh sb="7" eb="8">
      <t>ハナシ</t>
    </rPh>
    <phoneticPr fontId="4"/>
  </si>
  <si>
    <t>097-554-7419</t>
    <phoneticPr fontId="4"/>
  </si>
  <si>
    <t>電　 話</t>
    <rPh sb="0" eb="1">
      <t>デン</t>
    </rPh>
    <rPh sb="3" eb="4">
      <t>ハナシ</t>
    </rPh>
    <phoneticPr fontId="4"/>
  </si>
  <si>
    <t>電話番号</t>
    <rPh sb="0" eb="2">
      <t>デンワ</t>
    </rPh>
    <rPh sb="2" eb="4">
      <t>バンゴウ</t>
    </rPh>
    <phoneticPr fontId="4"/>
  </si>
  <si>
    <t>-</t>
    <phoneticPr fontId="4"/>
  </si>
  <si>
    <t>提出</t>
    <rPh sb="0" eb="2">
      <t>テイシュツ</t>
    </rPh>
    <phoneticPr fontId="4"/>
  </si>
  <si>
    <t>同居の場合は、下記の□欄に☑を入れてください。</t>
    <rPh sb="0" eb="2">
      <t>ドウキョ</t>
    </rPh>
    <rPh sb="3" eb="5">
      <t>バアイ</t>
    </rPh>
    <rPh sb="7" eb="9">
      <t>カキ</t>
    </rPh>
    <rPh sb="11" eb="12">
      <t>ラン</t>
    </rPh>
    <phoneticPr fontId="4"/>
  </si>
  <si>
    <t>　　</t>
    <phoneticPr fontId="4"/>
  </si>
  <si>
    <t>住所変更</t>
    <phoneticPr fontId="4"/>
  </si>
  <si>
    <t>　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</si>
  <si>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</si>
  <si>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</si>
  <si>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</si>
  <si>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</si>
  <si>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4"/>
  </si>
  <si>
    <t>厚生年金保険</t>
    <phoneticPr fontId="4"/>
  </si>
  <si>
    <t>　被保険者の個人番号に誤りがないことを確認しました。</t>
    <rPh sb="1" eb="5">
      <t>ヒホケンシャ</t>
    </rPh>
    <phoneticPr fontId="4"/>
  </si>
  <si>
    <t xml:space="preserve">  </t>
    <phoneticPr fontId="4"/>
  </si>
  <si>
    <r>
      <t>　  　</t>
    </r>
    <r>
      <rPr>
        <sz val="8"/>
        <color theme="1"/>
        <rFont val="ＭＳ Ｐ明朝"/>
        <family val="1"/>
        <charset val="128"/>
      </rPr>
      <t>短期在留　</t>
    </r>
    <r>
      <rPr>
        <sz val="8.5"/>
        <color theme="1"/>
        <rFont val="ＭＳ Ｐ明朝"/>
        <family val="1"/>
        <charset val="128"/>
      </rPr>
      <t xml:space="preserve">　    </t>
    </r>
    <r>
      <rPr>
        <sz val="8"/>
        <color theme="1"/>
        <rFont val="ＭＳ Ｐ明朝"/>
        <family val="1"/>
        <charset val="128"/>
      </rPr>
      <t xml:space="preserve">住民票住所以外の居所 </t>
    </r>
    <r>
      <rPr>
        <vertAlign val="superscript"/>
        <sz val="8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</t>
    </r>
    <r>
      <rPr>
        <sz val="8"/>
        <color theme="1"/>
        <rFont val="ＭＳ Ｐ明朝"/>
        <family val="1"/>
        <charset val="128"/>
      </rPr>
      <t>海外居住　</t>
    </r>
    <r>
      <rPr>
        <sz val="8.5"/>
        <color theme="1"/>
        <rFont val="ＭＳ Ｐ明朝"/>
        <family val="1"/>
        <charset val="128"/>
      </rPr>
      <t xml:space="preserve">　　  </t>
    </r>
    <r>
      <rPr>
        <sz val="8"/>
        <color theme="1"/>
        <rFont val="ＭＳ Ｐ明朝"/>
        <family val="1"/>
        <charset val="128"/>
      </rPr>
      <t>その他（　　　　　　　　　　）</t>
    </r>
    <r>
      <rPr>
        <sz val="8.5"/>
        <color theme="1"/>
        <rFont val="ＭＳ Ｐ明朝"/>
        <family val="1"/>
        <charset val="128"/>
      </rPr>
      <t xml:space="preserve">  </t>
    </r>
    <phoneticPr fontId="4"/>
  </si>
  <si>
    <t>⑫</t>
    <phoneticPr fontId="4"/>
  </si>
  <si>
    <t>⑪　住所変更年月日</t>
    <rPh sb="2" eb="4">
      <t>ジュウショ</t>
    </rPh>
    <rPh sb="4" eb="6">
      <t>ヘンコウ</t>
    </rPh>
    <rPh sb="6" eb="9">
      <t>ネンガッピ</t>
    </rPh>
    <phoneticPr fontId="4"/>
  </si>
  <si>
    <t>⑩　　　　　　　　住　　　　　　　　　　　　　　　　　　所</t>
    <rPh sb="9" eb="10">
      <t>ジュウ</t>
    </rPh>
    <rPh sb="28" eb="29">
      <t>ショ</t>
    </rPh>
    <phoneticPr fontId="4"/>
  </si>
  <si>
    <t>⑨　郵便番号</t>
    <rPh sb="2" eb="4">
      <t>ユウビン</t>
    </rPh>
    <rPh sb="4" eb="6">
      <t>バンゴウ</t>
    </rPh>
    <phoneticPr fontId="4"/>
  </si>
  <si>
    <t>配偶者
氏　 名</t>
    <rPh sb="0" eb="3">
      <t>ハイグウシャ</t>
    </rPh>
    <rPh sb="4" eb="5">
      <t>シ</t>
    </rPh>
    <rPh sb="7" eb="8">
      <t>ナ</t>
    </rPh>
    <phoneticPr fontId="4"/>
  </si>
  <si>
    <t>⑧</t>
    <phoneticPr fontId="4"/>
  </si>
  <si>
    <t>⑦　生　年　月　日</t>
    <phoneticPr fontId="4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</si>
  <si>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4"/>
  </si>
  <si>
    <r>
      <t>同居の場合は、下記の□に✔を付してください。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4" eb="15">
      <t>フ</t>
    </rPh>
    <rPh sb="22" eb="23">
      <t>チュウ</t>
    </rPh>
    <phoneticPr fontId="4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</si>
  <si>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</si>
  <si>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（注１）住民票住所以外の居所を登録する場合は、今後、住所（居所）を変更した際に手続きが必要となります。</t>
    <rPh sb="39" eb="41">
      <t>テツヅ</t>
    </rPh>
    <phoneticPr fontId="4"/>
  </si>
  <si>
    <r>
      <t xml:space="preserve">      短期在留　　  　住民票住所以外の居所 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8" eb="49">
      <t>タ</t>
    </rPh>
    <phoneticPr fontId="4"/>
  </si>
  <si>
    <t>イ</t>
    <phoneticPr fontId="4"/>
  </si>
  <si>
    <t>⑤</t>
    <phoneticPr fontId="4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</si>
  <si>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4"/>
  </si>
  <si>
    <t>ア　被保険者の氏名</t>
    <phoneticPr fontId="4"/>
  </si>
  <si>
    <t>②被保険者
 　整理番号</t>
    <rPh sb="1" eb="5">
      <t>ヒホケンシャ</t>
    </rPh>
    <rPh sb="8" eb="10">
      <t>セイリ</t>
    </rPh>
    <rPh sb="10" eb="12">
      <t>バンゴウ</t>
    </rPh>
    <phoneticPr fontId="4"/>
  </si>
  <si>
    <t>①事業所整理記号</t>
    <rPh sb="1" eb="4">
      <t>ジギョウショ</t>
    </rPh>
    <rPh sb="4" eb="6">
      <t>セイリ</t>
    </rPh>
    <rPh sb="6" eb="8">
      <t>キゴウ</t>
    </rPh>
    <phoneticPr fontId="4"/>
  </si>
  <si>
    <t>被保険者住所変更届</t>
  </si>
  <si>
    <t>健康保険</t>
    <rPh sb="0" eb="1">
      <t>ケン</t>
    </rPh>
    <rPh sb="1" eb="2">
      <t>ヤスシ</t>
    </rPh>
    <rPh sb="2" eb="3">
      <t>タモツ</t>
    </rPh>
    <rPh sb="3" eb="4">
      <t>ケン</t>
    </rPh>
    <phoneticPr fontId="4"/>
  </si>
  <si>
    <t>③基礎年金番号</t>
    <rPh sb="1" eb="3">
      <t>キソ</t>
    </rPh>
    <rPh sb="3" eb="5">
      <t>ネンキン</t>
    </rPh>
    <rPh sb="5" eb="7">
      <t>バンゴウ</t>
    </rPh>
    <phoneticPr fontId="4"/>
  </si>
  <si>
    <t>ア　基礎年金番号</t>
    <rPh sb="2" eb="4">
      <t>キソ</t>
    </rPh>
    <rPh sb="4" eb="6">
      <t>ネンキン</t>
    </rPh>
    <rPh sb="6" eb="8">
      <t>バンゴウ</t>
    </rPh>
    <phoneticPr fontId="4"/>
  </si>
  <si>
    <t>①　基礎年金番号</t>
    <rPh sb="2" eb="4">
      <t>キソ</t>
    </rPh>
    <rPh sb="4" eb="6">
      <t>ネンキン</t>
    </rPh>
    <rPh sb="6" eb="8">
      <t>バンゴウ</t>
    </rPh>
    <phoneticPr fontId="4"/>
  </si>
  <si>
    <t>⑥基礎年金番号</t>
    <rPh sb="1" eb="3">
      <t>キソ</t>
    </rPh>
    <rPh sb="3" eb="5">
      <t>ネンキン</t>
    </rPh>
    <rPh sb="5" eb="7">
      <t>バンゴウ</t>
    </rPh>
    <phoneticPr fontId="4"/>
  </si>
  <si>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4"/>
  </si>
  <si>
    <t>W</t>
    <phoneticPr fontId="4"/>
  </si>
  <si>
    <t>F</t>
    <phoneticPr fontId="4"/>
  </si>
  <si>
    <t>K</t>
    <phoneticPr fontId="4"/>
  </si>
  <si>
    <t>870-1192</t>
    <phoneticPr fontId="4"/>
  </si>
  <si>
    <t>大分市大字旦野原700番地</t>
    <phoneticPr fontId="4"/>
  </si>
  <si>
    <t>国立大学法人　大分大学</t>
    <rPh sb="0" eb="2">
      <t>コクリツ</t>
    </rPh>
    <rPh sb="2" eb="4">
      <t>ダイガク</t>
    </rPh>
    <rPh sb="4" eb="6">
      <t>ホウジン</t>
    </rPh>
    <rPh sb="7" eb="9">
      <t>オオイタ</t>
    </rPh>
    <rPh sb="9" eb="11">
      <t>ダイガク</t>
    </rPh>
    <phoneticPr fontId="4"/>
  </si>
  <si>
    <t>097-554-7419</t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</si>
  <si>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</si>
  <si>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国立大学　大分大学</t>
    <rPh sb="0" eb="4">
      <t>コクリツダイガク</t>
    </rPh>
    <rPh sb="5" eb="9">
      <t>オオイタダイガク</t>
    </rPh>
    <phoneticPr fontId="4"/>
  </si>
  <si>
    <t>北野　正剛</t>
    <rPh sb="0" eb="2">
      <t>キタノ</t>
    </rPh>
    <rPh sb="3" eb="5">
      <t>セイゴウ</t>
    </rPh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</si>
  <si>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</si>
  <si>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　　備考欄</t>
    <rPh sb="2" eb="5">
      <t>ビコウラン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</si>
</sst>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24"/>
      <name val="HGS教科書体"/>
      <family val="1"/>
      <charset val="128"/>
    </font>
    <font>
      <sz val="18"/>
      <name val="HGS教科書体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26"/>
      <color theme="1"/>
      <name val="HGS教科書体"/>
      <family val="1"/>
      <charset val="128"/>
    </font>
    <font>
      <u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HGS教科書体"/>
      <family val="1"/>
      <charset val="128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vertAlign val="superscript"/>
      <sz val="8"/>
      <color theme="1"/>
      <name val="ＭＳ Ｐ明朝"/>
      <family val="1"/>
      <charset val="128"/>
    </font>
    <font>
      <vertAlign val="superscript"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0" borderId="0"/>
    <xf numFmtId="0" fontId="48" fillId="0" borderId="0"/>
  </cellStyleXfs>
  <cellXfs count="799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13" fillId="0" borderId="16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4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24" fillId="0" borderId="0" xfId="3" applyFont="1" applyAlignment="1" applyProtection="1">
      <alignment vertical="center"/>
    </xf>
    <xf numFmtId="0" fontId="25" fillId="0" borderId="0" xfId="3" applyFont="1" applyAlignment="1" applyProtection="1">
      <alignment vertical="center"/>
    </xf>
    <xf numFmtId="176" fontId="24" fillId="0" borderId="0" xfId="3" applyNumberFormat="1" applyFont="1" applyBorder="1" applyAlignment="1" applyProtection="1">
      <alignment vertical="center"/>
      <protection locked="0"/>
    </xf>
    <xf numFmtId="0" fontId="26" fillId="0" borderId="0" xfId="3" applyFont="1">
      <alignment vertical="center"/>
    </xf>
    <xf numFmtId="0" fontId="26" fillId="0" borderId="0" xfId="3" applyFont="1" applyAlignment="1">
      <alignment vertical="center"/>
    </xf>
    <xf numFmtId="0" fontId="24" fillId="0" borderId="0" xfId="3" applyFont="1" applyAlignment="1" applyProtection="1">
      <alignment horizontal="center" vertical="distributed"/>
    </xf>
    <xf numFmtId="0" fontId="25" fillId="0" borderId="1" xfId="3" applyFont="1" applyFill="1" applyBorder="1" applyAlignment="1" applyProtection="1">
      <alignment horizontal="center" vertical="center" wrapText="1"/>
    </xf>
    <xf numFmtId="0" fontId="31" fillId="0" borderId="1" xfId="3" applyFont="1" applyFill="1" applyBorder="1" applyAlignment="1" applyProtection="1">
      <alignment horizontal="left" vertical="center" wrapText="1"/>
      <protection locked="0"/>
    </xf>
    <xf numFmtId="0" fontId="31" fillId="0" borderId="1" xfId="3" applyFont="1" applyFill="1" applyBorder="1" applyAlignment="1" applyProtection="1">
      <alignment horizontal="left" vertical="center" wrapText="1"/>
    </xf>
    <xf numFmtId="0" fontId="31" fillId="0" borderId="0" xfId="3" applyFont="1" applyFill="1" applyBorder="1" applyAlignment="1" applyProtection="1">
      <alignment horizontal="left" vertical="center" wrapText="1"/>
      <protection locked="0"/>
    </xf>
    <xf numFmtId="0" fontId="25" fillId="0" borderId="0" xfId="3" applyFont="1" applyFill="1" applyBorder="1" applyAlignment="1" applyProtection="1">
      <alignment horizontal="center" vertical="center"/>
    </xf>
    <xf numFmtId="0" fontId="24" fillId="0" borderId="8" xfId="3" applyFont="1" applyFill="1" applyBorder="1" applyAlignment="1" applyProtection="1"/>
    <xf numFmtId="0" fontId="25" fillId="0" borderId="27" xfId="3" applyFont="1" applyFill="1" applyBorder="1" applyAlignment="1" applyProtection="1">
      <alignment horizontal="center" vertical="center"/>
    </xf>
    <xf numFmtId="0" fontId="24" fillId="0" borderId="20" xfId="3" applyNumberFormat="1" applyFont="1" applyFill="1" applyBorder="1" applyAlignment="1" applyProtection="1">
      <alignment horizontal="center" vertical="center"/>
      <protection locked="0"/>
    </xf>
    <xf numFmtId="0" fontId="25" fillId="0" borderId="28" xfId="3" applyFont="1" applyFill="1" applyBorder="1" applyAlignment="1" applyProtection="1">
      <alignment horizontal="center" vertical="center"/>
    </xf>
    <xf numFmtId="0" fontId="24" fillId="0" borderId="9" xfId="3" applyFont="1" applyFill="1" applyBorder="1" applyAlignment="1" applyProtection="1">
      <alignment horizontal="center" vertical="center"/>
      <protection locked="0"/>
    </xf>
    <xf numFmtId="0" fontId="25" fillId="0" borderId="1" xfId="3" applyFont="1" applyFill="1" applyBorder="1" applyAlignment="1" applyProtection="1">
      <alignment horizontal="center" vertical="center"/>
    </xf>
    <xf numFmtId="0" fontId="24" fillId="0" borderId="0" xfId="3" applyFont="1" applyFill="1" applyBorder="1" applyAlignment="1" applyProtection="1"/>
    <xf numFmtId="0" fontId="25" fillId="0" borderId="17" xfId="3" applyFont="1" applyFill="1" applyBorder="1" applyProtection="1">
      <alignment vertical="center"/>
    </xf>
    <xf numFmtId="0" fontId="25" fillId="0" borderId="17" xfId="3" applyFont="1" applyFill="1" applyBorder="1" applyAlignment="1" applyProtection="1">
      <alignment horizontal="left" vertical="center"/>
    </xf>
    <xf numFmtId="49" fontId="24" fillId="0" borderId="20" xfId="3" applyNumberFormat="1" applyFont="1" applyFill="1" applyBorder="1" applyAlignment="1" applyProtection="1">
      <alignment horizontal="center" vertical="center"/>
      <protection locked="0"/>
    </xf>
    <xf numFmtId="0" fontId="25" fillId="0" borderId="13" xfId="3" applyFont="1" applyFill="1" applyBorder="1" applyProtection="1">
      <alignment vertical="center"/>
    </xf>
    <xf numFmtId="0" fontId="25" fillId="0" borderId="13" xfId="3" applyFont="1" applyFill="1" applyBorder="1" applyAlignment="1" applyProtection="1">
      <alignment horizontal="left" vertical="center"/>
    </xf>
    <xf numFmtId="49" fontId="24" fillId="0" borderId="9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Protection="1">
      <alignment vertical="center"/>
    </xf>
    <xf numFmtId="0" fontId="25" fillId="0" borderId="0" xfId="3" applyFont="1">
      <alignment vertical="center"/>
    </xf>
    <xf numFmtId="0" fontId="34" fillId="0" borderId="0" xfId="3" applyFont="1" applyAlignment="1">
      <alignment horizontal="right" vertical="center"/>
    </xf>
    <xf numFmtId="0" fontId="35" fillId="0" borderId="0" xfId="3" applyFont="1" applyAlignment="1" applyProtection="1">
      <alignment horizontal="left" vertical="center"/>
    </xf>
    <xf numFmtId="0" fontId="26" fillId="0" borderId="0" xfId="3" applyFont="1" applyBorder="1">
      <alignment vertical="center"/>
    </xf>
    <xf numFmtId="0" fontId="6" fillId="0" borderId="0" xfId="0" applyFont="1">
      <alignment vertical="center"/>
    </xf>
    <xf numFmtId="0" fontId="40" fillId="0" borderId="0" xfId="0" applyFont="1">
      <alignment vertical="center"/>
    </xf>
    <xf numFmtId="0" fontId="6" fillId="0" borderId="0" xfId="0" applyFont="1" applyAlignment="1">
      <alignment vertical="top" textRotation="255" shrinkToFit="1"/>
    </xf>
    <xf numFmtId="0" fontId="6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 textRotation="255"/>
    </xf>
    <xf numFmtId="0" fontId="0" fillId="0" borderId="3" xfId="0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41" fillId="0" borderId="0" xfId="0" applyFont="1" applyFill="1">
      <alignment vertical="center"/>
    </xf>
    <xf numFmtId="0" fontId="6" fillId="0" borderId="0" xfId="0" applyFont="1" applyFill="1" applyAlignment="1">
      <alignment vertical="top" textRotation="255" shrinkToFit="1"/>
    </xf>
    <xf numFmtId="0" fontId="43" fillId="0" borderId="0" xfId="0" applyFont="1" applyFill="1">
      <alignment vertical="center"/>
    </xf>
    <xf numFmtId="0" fontId="41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Protection="1">
      <alignment vertical="center"/>
      <protection locked="0"/>
    </xf>
    <xf numFmtId="0" fontId="5" fillId="0" borderId="1" xfId="0" applyFont="1" applyFill="1" applyBorder="1" applyAlignment="1">
      <alignment vertical="center" shrinkToFit="1"/>
    </xf>
    <xf numFmtId="0" fontId="7" fillId="0" borderId="53" xfId="0" applyFont="1" applyFill="1" applyBorder="1" applyAlignment="1">
      <alignment vertical="top"/>
    </xf>
    <xf numFmtId="0" fontId="7" fillId="0" borderId="19" xfId="0" applyFont="1" applyFill="1" applyBorder="1">
      <alignment vertical="center"/>
    </xf>
    <xf numFmtId="0" fontId="8" fillId="0" borderId="70" xfId="0" applyFont="1" applyFill="1" applyBorder="1" applyAlignment="1">
      <alignment vertical="top"/>
    </xf>
    <xf numFmtId="0" fontId="8" fillId="0" borderId="57" xfId="0" applyFont="1" applyFill="1" applyBorder="1" applyAlignment="1">
      <alignment vertical="top"/>
    </xf>
    <xf numFmtId="0" fontId="6" fillId="0" borderId="0" xfId="0" applyFont="1" applyFill="1" applyAlignment="1">
      <alignment vertical="center" textRotation="255" shrinkToFit="1"/>
    </xf>
    <xf numFmtId="0" fontId="6" fillId="0" borderId="3" xfId="0" applyFont="1" applyFill="1" applyBorder="1" applyAlignment="1">
      <alignment vertical="top" textRotation="255" shrinkToFit="1"/>
    </xf>
    <xf numFmtId="0" fontId="6" fillId="0" borderId="3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6" fillId="0" borderId="0" xfId="0" applyFont="1" applyFill="1" applyProtection="1">
      <alignment vertical="center"/>
    </xf>
    <xf numFmtId="49" fontId="5" fillId="0" borderId="8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/>
    <xf numFmtId="0" fontId="6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7" fillId="0" borderId="59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 textRotation="255"/>
    </xf>
    <xf numFmtId="0" fontId="6" fillId="0" borderId="0" xfId="0" applyFont="1" applyBorder="1">
      <alignment vertical="center"/>
    </xf>
    <xf numFmtId="0" fontId="6" fillId="0" borderId="59" xfId="0" applyFont="1" applyBorder="1" applyAlignment="1">
      <alignment vertical="center"/>
    </xf>
    <xf numFmtId="0" fontId="6" fillId="0" borderId="3" xfId="0" applyFont="1" applyBorder="1" applyAlignment="1">
      <alignment horizontal="center" vertical="top" textRotation="255"/>
    </xf>
    <xf numFmtId="0" fontId="6" fillId="0" borderId="0" xfId="0" applyFont="1" applyBorder="1" applyAlignment="1">
      <alignment vertical="top" textRotation="255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/>
    <xf numFmtId="0" fontId="41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40" fillId="0" borderId="0" xfId="0" applyFont="1" applyAlignment="1">
      <alignment vertical="center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0" fillId="0" borderId="59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176" fontId="6" fillId="0" borderId="0" xfId="0" applyNumberFormat="1" applyFont="1" applyProtection="1">
      <alignment vertical="center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90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16" xfId="0" quotePrefix="1" applyNumberFormat="1" applyFont="1" applyFill="1" applyBorder="1" applyAlignment="1" applyProtection="1">
      <alignment horizontal="center" vertical="center"/>
      <protection locked="0"/>
    </xf>
    <xf numFmtId="49" fontId="13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9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59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96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9" xfId="0" applyFont="1" applyBorder="1" applyAlignment="1" applyProtection="1">
      <alignment horizontal="left" vertical="center" shrinkToFit="1"/>
      <protection locked="0"/>
    </xf>
    <xf numFmtId="0" fontId="37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49" fontId="6" fillId="0" borderId="38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70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5" fillId="0" borderId="73" xfId="0" applyFont="1" applyBorder="1" applyAlignment="1" applyProtection="1">
      <alignment horizontal="left" vertical="center" wrapText="1"/>
      <protection locked="0"/>
    </xf>
    <xf numFmtId="0" fontId="45" fillId="0" borderId="74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 applyProtection="1">
      <alignment horizontal="left" vertical="center" wrapText="1"/>
      <protection locked="0"/>
    </xf>
    <xf numFmtId="0" fontId="45" fillId="0" borderId="76" xfId="0" applyFont="1" applyBorder="1" applyAlignment="1" applyProtection="1">
      <alignment horizontal="left" vertical="center" wrapText="1"/>
      <protection locked="0"/>
    </xf>
    <xf numFmtId="0" fontId="45" fillId="0" borderId="77" xfId="0" applyFont="1" applyBorder="1" applyAlignment="1" applyProtection="1">
      <alignment horizontal="left" vertical="center" wrapText="1"/>
      <protection locked="0"/>
    </xf>
    <xf numFmtId="0" fontId="45" fillId="0" borderId="78" xfId="0" applyFont="1" applyBorder="1" applyAlignment="1" applyProtection="1">
      <alignment horizontal="left" vertical="center" wrapText="1"/>
      <protection locked="0"/>
    </xf>
    <xf numFmtId="0" fontId="6" fillId="0" borderId="9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shrinkToFit="1"/>
    </xf>
    <xf numFmtId="49" fontId="6" fillId="0" borderId="0" xfId="0" applyNumberFormat="1" applyFont="1" applyBorder="1" applyAlignment="1" applyProtection="1">
      <alignment horizontal="left" vertical="top" shrinkToFit="1"/>
      <protection locked="0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96" xfId="0" applyFont="1" applyBorder="1" applyAlignment="1">
      <alignment horizontal="center" vertical="center" textRotation="255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3" xfId="0" applyFont="1" applyBorder="1" applyAlignment="1">
      <alignment horizontal="center" vertical="center" textRotation="255"/>
    </xf>
    <xf numFmtId="0" fontId="43" fillId="0" borderId="74" xfId="0" applyFont="1" applyBorder="1" applyAlignment="1">
      <alignment horizontal="center" vertical="center" textRotation="255"/>
    </xf>
    <xf numFmtId="0" fontId="43" fillId="0" borderId="75" xfId="0" applyFont="1" applyBorder="1" applyAlignment="1">
      <alignment horizontal="center" vertical="center" textRotation="255"/>
    </xf>
    <xf numFmtId="0" fontId="43" fillId="0" borderId="76" xfId="0" applyFont="1" applyBorder="1" applyAlignment="1">
      <alignment horizontal="center" vertical="center" textRotation="255"/>
    </xf>
    <xf numFmtId="0" fontId="43" fillId="0" borderId="77" xfId="0" applyFont="1" applyBorder="1" applyAlignment="1">
      <alignment horizontal="center" vertical="center" textRotation="255"/>
    </xf>
    <xf numFmtId="0" fontId="43" fillId="0" borderId="78" xfId="0" applyFont="1" applyBorder="1" applyAlignment="1">
      <alignment horizontal="center" vertical="center" textRotation="255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91" xfId="0" applyFont="1" applyFill="1" applyBorder="1" applyAlignment="1" applyProtection="1">
      <alignment horizontal="left" vertical="center" wrapText="1"/>
      <protection locked="0"/>
    </xf>
    <xf numFmtId="0" fontId="5" fillId="0" borderId="9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9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9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49" fontId="9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49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49" fontId="9" fillId="0" borderId="67" xfId="0" applyNumberFormat="1" applyFont="1" applyFill="1" applyBorder="1" applyAlignment="1" applyProtection="1">
      <alignment horizontal="center" vertical="center"/>
      <protection locked="0"/>
    </xf>
    <xf numFmtId="49" fontId="9" fillId="0" borderId="68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49" fontId="9" fillId="0" borderId="7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shrinkToFit="1"/>
    </xf>
    <xf numFmtId="0" fontId="5" fillId="0" borderId="59" xfId="0" applyFont="1" applyBorder="1" applyAlignment="1">
      <alignment horizontal="center" vertical="top" shrinkToFit="1"/>
    </xf>
    <xf numFmtId="0" fontId="5" fillId="0" borderId="96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5" fillId="0" borderId="9" xfId="0" applyFont="1" applyBorder="1" applyAlignment="1">
      <alignment horizontal="center" vertical="top" shrinkToFit="1"/>
    </xf>
    <xf numFmtId="0" fontId="8" fillId="0" borderId="70" xfId="0" applyFont="1" applyBorder="1" applyAlignment="1" applyProtection="1">
      <alignment vertical="top"/>
    </xf>
    <xf numFmtId="0" fontId="0" fillId="0" borderId="57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8" fillId="0" borderId="70" xfId="0" applyFont="1" applyBorder="1" applyAlignment="1">
      <alignment vertical="top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49" fontId="9" fillId="0" borderId="66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69" xfId="0" applyNumberFormat="1" applyFont="1" applyFill="1" applyBorder="1" applyAlignment="1" applyProtection="1">
      <alignment horizontal="center" vertical="center"/>
      <protection locked="0"/>
    </xf>
    <xf numFmtId="49" fontId="9" fillId="0" borderId="7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>
      <alignment horizontal="center" vertical="center"/>
    </xf>
    <xf numFmtId="49" fontId="6" fillId="0" borderId="96" xfId="0" applyNumberFormat="1" applyFont="1" applyBorder="1" applyAlignment="1">
      <alignment horizontal="center" vertical="center"/>
    </xf>
    <xf numFmtId="49" fontId="9" fillId="0" borderId="62" xfId="0" applyNumberFormat="1" applyFont="1" applyFill="1" applyBorder="1" applyAlignment="1" applyProtection="1">
      <alignment horizontal="center" vertical="center"/>
      <protection locked="0"/>
    </xf>
    <xf numFmtId="49" fontId="9" fillId="0" borderId="63" xfId="0" applyNumberFormat="1" applyFont="1" applyFill="1" applyBorder="1" applyAlignment="1" applyProtection="1">
      <alignment horizontal="center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49" fontId="9" fillId="0" borderId="88" xfId="0" applyNumberFormat="1" applyFont="1" applyFill="1" applyBorder="1" applyAlignment="1">
      <alignment horizontal="center" vertical="center"/>
    </xf>
    <xf numFmtId="49" fontId="9" fillId="0" borderId="89" xfId="0" applyNumberFormat="1" applyFont="1" applyFill="1" applyBorder="1" applyAlignment="1">
      <alignment horizontal="center" vertical="center"/>
    </xf>
    <xf numFmtId="49" fontId="9" fillId="0" borderId="79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top"/>
    </xf>
    <xf numFmtId="0" fontId="0" fillId="0" borderId="19" xfId="0" applyBorder="1" applyAlignment="1">
      <alignment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9" fillId="0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4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36" fillId="3" borderId="6" xfId="0" applyFont="1" applyFill="1" applyBorder="1" applyAlignment="1">
      <alignment horizontal="center" vertical="center" textRotation="255"/>
    </xf>
    <xf numFmtId="0" fontId="36" fillId="3" borderId="1" xfId="0" applyFont="1" applyFill="1" applyBorder="1" applyAlignment="1">
      <alignment horizontal="center" vertical="center" textRotation="255"/>
    </xf>
    <xf numFmtId="0" fontId="36" fillId="3" borderId="2" xfId="0" applyFont="1" applyFill="1" applyBorder="1" applyAlignment="1">
      <alignment horizontal="center" vertical="center" textRotation="255"/>
    </xf>
    <xf numFmtId="0" fontId="36" fillId="3" borderId="96" xfId="0" applyFont="1" applyFill="1" applyBorder="1" applyAlignment="1">
      <alignment horizontal="center" vertical="center" textRotation="255"/>
    </xf>
    <xf numFmtId="0" fontId="36" fillId="3" borderId="8" xfId="0" applyFont="1" applyFill="1" applyBorder="1" applyAlignment="1">
      <alignment horizontal="center" vertical="center" textRotation="255"/>
    </xf>
    <xf numFmtId="0" fontId="36" fillId="3" borderId="9" xfId="0" applyFont="1" applyFill="1" applyBorder="1" applyAlignment="1">
      <alignment horizontal="center" vertical="center" textRotation="255"/>
    </xf>
    <xf numFmtId="0" fontId="8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9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96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38" xfId="0" applyNumberFormat="1" applyFont="1" applyBorder="1" applyAlignment="1" applyProtection="1">
      <alignment horizontal="center" vertical="center"/>
      <protection locked="0"/>
    </xf>
    <xf numFmtId="0" fontId="0" fillId="0" borderId="40" xfId="0" applyNumberFormat="1" applyBorder="1" applyProtection="1">
      <alignment vertical="center"/>
      <protection locked="0"/>
    </xf>
    <xf numFmtId="0" fontId="0" fillId="0" borderId="49" xfId="0" applyNumberFormat="1" applyBorder="1" applyProtection="1">
      <alignment vertical="center"/>
      <protection locked="0"/>
    </xf>
    <xf numFmtId="0" fontId="0" fillId="0" borderId="51" xfId="0" applyNumberFormat="1" applyBorder="1" applyProtection="1">
      <alignment vertical="center"/>
      <protection locked="0"/>
    </xf>
    <xf numFmtId="49" fontId="9" fillId="0" borderId="71" xfId="0" applyNumberFormat="1" applyFont="1" applyBorder="1" applyAlignment="1" applyProtection="1">
      <alignment horizontal="center" vertical="center"/>
      <protection locked="0"/>
    </xf>
    <xf numFmtId="49" fontId="9" fillId="0" borderId="62" xfId="0" applyNumberFormat="1" applyFont="1" applyBorder="1" applyAlignment="1" applyProtection="1">
      <alignment horizontal="center" vertical="center"/>
      <protection locked="0"/>
    </xf>
    <xf numFmtId="49" fontId="9" fillId="0" borderId="97" xfId="0" applyNumberFormat="1" applyFont="1" applyBorder="1" applyAlignment="1" applyProtection="1">
      <alignment horizontal="center" vertical="center"/>
      <protection locked="0"/>
    </xf>
    <xf numFmtId="49" fontId="9" fillId="0" borderId="99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63" xfId="0" applyNumberFormat="1" applyFont="1" applyBorder="1" applyAlignment="1" applyProtection="1">
      <alignment horizontal="center" vertical="center"/>
      <protection locked="0"/>
    </xf>
    <xf numFmtId="49" fontId="9" fillId="0" borderId="88" xfId="0" applyNumberFormat="1" applyFont="1" applyBorder="1" applyAlignment="1" applyProtection="1">
      <alignment horizontal="center" vertical="center"/>
      <protection locked="0"/>
    </xf>
    <xf numFmtId="49" fontId="9" fillId="0" borderId="80" xfId="0" applyNumberFormat="1" applyFont="1" applyBorder="1" applyAlignment="1" applyProtection="1">
      <alignment horizontal="center" vertical="center"/>
      <protection locked="0"/>
    </xf>
    <xf numFmtId="49" fontId="9" fillId="0" borderId="83" xfId="0" applyNumberFormat="1" applyFont="1" applyBorder="1" applyAlignment="1" applyProtection="1">
      <alignment horizontal="center" vertical="center"/>
      <protection locked="0"/>
    </xf>
    <xf numFmtId="49" fontId="9" fillId="0" borderId="84" xfId="0" applyNumberFormat="1" applyFont="1" applyBorder="1" applyAlignment="1" applyProtection="1">
      <alignment horizontal="center" vertical="center"/>
      <protection locked="0"/>
    </xf>
    <xf numFmtId="49" fontId="9" fillId="0" borderId="87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 textRotation="255"/>
    </xf>
    <xf numFmtId="0" fontId="7" fillId="0" borderId="10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78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8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41" fillId="0" borderId="29" xfId="0" applyFont="1" applyBorder="1" applyAlignment="1">
      <alignment horizontal="center" vertical="top" wrapText="1"/>
    </xf>
    <xf numFmtId="0" fontId="41" fillId="0" borderId="50" xfId="0" applyFont="1" applyBorder="1" applyAlignment="1">
      <alignment horizontal="center" vertical="top" wrapText="1"/>
    </xf>
    <xf numFmtId="0" fontId="13" fillId="0" borderId="5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>
      <alignment horizontal="center" vertical="top"/>
    </xf>
    <xf numFmtId="0" fontId="41" fillId="0" borderId="50" xfId="0" applyFont="1" applyBorder="1" applyAlignment="1">
      <alignment horizontal="center" vertical="top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41" fillId="0" borderId="18" xfId="0" applyFont="1" applyBorder="1" applyAlignment="1">
      <alignment horizontal="center" vertical="top" shrinkToFit="1"/>
    </xf>
    <xf numFmtId="0" fontId="41" fillId="0" borderId="19" xfId="0" applyFont="1" applyBorder="1" applyAlignment="1">
      <alignment horizontal="center" vertical="top" shrinkToFit="1"/>
    </xf>
    <xf numFmtId="0" fontId="5" fillId="0" borderId="19" xfId="0" applyFont="1" applyFill="1" applyBorder="1" applyAlignment="1" applyProtection="1">
      <alignment horizontal="center" vertical="top"/>
      <protection locked="0"/>
    </xf>
    <xf numFmtId="0" fontId="5" fillId="0" borderId="20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9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9" fillId="0" borderId="69" xfId="0" applyNumberFormat="1" applyFont="1" applyBorder="1" applyAlignment="1" applyProtection="1">
      <alignment horizontal="center" vertical="center"/>
      <protection locked="0"/>
    </xf>
    <xf numFmtId="0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94" xfId="0" applyNumberFormat="1" applyFont="1" applyBorder="1" applyAlignment="1" applyProtection="1">
      <alignment horizontal="center" vertical="center"/>
      <protection locked="0"/>
    </xf>
    <xf numFmtId="0" fontId="9" fillId="0" borderId="26" xfId="0" applyNumberFormat="1" applyFont="1" applyBorder="1" applyAlignment="1" applyProtection="1">
      <alignment horizontal="center" vertical="center"/>
      <protection locked="0"/>
    </xf>
    <xf numFmtId="0" fontId="9" fillId="0" borderId="71" xfId="0" applyNumberFormat="1" applyFont="1" applyBorder="1" applyAlignment="1" applyProtection="1">
      <alignment horizontal="center" vertical="center"/>
      <protection locked="0"/>
    </xf>
    <xf numFmtId="0" fontId="36" fillId="3" borderId="3" xfId="0" applyFont="1" applyFill="1" applyBorder="1" applyAlignment="1">
      <alignment horizontal="center" vertical="center" textRotation="255"/>
    </xf>
    <xf numFmtId="0" fontId="36" fillId="3" borderId="0" xfId="0" applyFont="1" applyFill="1" applyBorder="1" applyAlignment="1">
      <alignment horizontal="center" vertical="center" textRotation="255"/>
    </xf>
    <xf numFmtId="0" fontId="13" fillId="0" borderId="113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9" fillId="0" borderId="63" xfId="0" applyFont="1" applyBorder="1" applyAlignment="1" applyProtection="1">
      <alignment horizontal="center" vertical="center"/>
    </xf>
    <xf numFmtId="0" fontId="9" fillId="0" borderId="62" xfId="0" applyFont="1" applyBorder="1" applyAlignment="1" applyProtection="1">
      <alignment horizontal="center" vertical="center"/>
    </xf>
    <xf numFmtId="0" fontId="9" fillId="0" borderId="99" xfId="0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96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95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9" fillId="0" borderId="111" xfId="0" applyNumberFormat="1" applyFont="1" applyBorder="1" applyAlignment="1" applyProtection="1">
      <alignment horizontal="center" vertical="center"/>
      <protection locked="0"/>
    </xf>
    <xf numFmtId="49" fontId="9" fillId="0" borderId="94" xfId="0" applyNumberFormat="1" applyFont="1" applyBorder="1" applyAlignment="1" applyProtection="1">
      <alignment horizontal="center" vertical="center"/>
      <protection locked="0"/>
    </xf>
    <xf numFmtId="49" fontId="9" fillId="0" borderId="101" xfId="0" applyNumberFormat="1" applyFont="1" applyBorder="1" applyAlignment="1" applyProtection="1">
      <alignment horizontal="center" vertical="center"/>
      <protection locked="0"/>
    </xf>
    <xf numFmtId="49" fontId="9" fillId="0" borderId="100" xfId="0" applyNumberFormat="1" applyFont="1" applyBorder="1" applyAlignment="1" applyProtection="1">
      <alignment horizontal="center" vertical="center"/>
      <protection locked="0"/>
    </xf>
    <xf numFmtId="49" fontId="9" fillId="0" borderId="51" xfId="0" applyNumberFormat="1" applyFont="1" applyBorder="1" applyAlignment="1" applyProtection="1">
      <alignment horizontal="center" vertical="center"/>
      <protection locked="0"/>
    </xf>
    <xf numFmtId="49" fontId="9" fillId="0" borderId="106" xfId="0" applyNumberFormat="1" applyFont="1" applyBorder="1" applyAlignment="1" applyProtection="1">
      <alignment horizontal="center" vertical="center"/>
      <protection locked="0"/>
    </xf>
    <xf numFmtId="0" fontId="9" fillId="0" borderId="104" xfId="0" applyNumberFormat="1" applyFont="1" applyBorder="1" applyAlignment="1" applyProtection="1">
      <alignment horizontal="center" vertical="center"/>
      <protection locked="0"/>
    </xf>
    <xf numFmtId="0" fontId="9" fillId="0" borderId="98" xfId="0" applyNumberFormat="1" applyFont="1" applyBorder="1" applyAlignment="1" applyProtection="1">
      <alignment horizontal="center" vertical="center"/>
      <protection locked="0"/>
    </xf>
    <xf numFmtId="0" fontId="9" fillId="0" borderId="103" xfId="0" applyNumberFormat="1" applyFont="1" applyBorder="1" applyAlignment="1" applyProtection="1">
      <alignment horizontal="center" vertical="center"/>
      <protection locked="0"/>
    </xf>
    <xf numFmtId="0" fontId="9" fillId="0" borderId="97" xfId="0" applyNumberFormat="1" applyFont="1" applyBorder="1" applyAlignment="1" applyProtection="1">
      <alignment horizontal="center" vertical="center"/>
      <protection locked="0"/>
    </xf>
    <xf numFmtId="0" fontId="6" fillId="0" borderId="110" xfId="0" applyNumberFormat="1" applyFont="1" applyBorder="1" applyAlignment="1" applyProtection="1">
      <alignment horizontal="center" vertical="center"/>
    </xf>
    <xf numFmtId="0" fontId="6" fillId="0" borderId="109" xfId="0" applyNumberFormat="1" applyFont="1" applyBorder="1" applyAlignment="1" applyProtection="1">
      <alignment horizontal="center" vertical="center"/>
    </xf>
    <xf numFmtId="0" fontId="6" fillId="0" borderId="108" xfId="0" applyNumberFormat="1" applyFont="1" applyBorder="1" applyAlignment="1" applyProtection="1">
      <alignment horizontal="center" vertical="center"/>
    </xf>
    <xf numFmtId="0" fontId="6" fillId="0" borderId="107" xfId="0" applyNumberFormat="1" applyFont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textRotation="255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distributed" vertical="center"/>
    </xf>
    <xf numFmtId="0" fontId="25" fillId="0" borderId="0" xfId="3" applyFont="1" applyAlignment="1" applyProtection="1">
      <alignment horizontal="right" vertical="center"/>
    </xf>
    <xf numFmtId="0" fontId="27" fillId="0" borderId="0" xfId="3" applyFont="1" applyAlignment="1" applyProtection="1">
      <alignment horizontal="left" vertical="center" wrapText="1"/>
    </xf>
    <xf numFmtId="0" fontId="30" fillId="0" borderId="0" xfId="3" applyFont="1" applyAlignment="1" applyProtection="1">
      <alignment horizontal="left" vertical="distributed"/>
    </xf>
    <xf numFmtId="0" fontId="25" fillId="0" borderId="10" xfId="3" applyFont="1" applyFill="1" applyBorder="1" applyAlignment="1" applyProtection="1">
      <alignment horizontal="center" vertical="center"/>
    </xf>
    <xf numFmtId="0" fontId="25" fillId="0" borderId="12" xfId="3" applyFont="1" applyFill="1" applyBorder="1" applyAlignment="1" applyProtection="1">
      <alignment horizontal="center" vertical="center"/>
    </xf>
    <xf numFmtId="49" fontId="24" fillId="0" borderId="10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3" xfId="3" applyFont="1" applyFill="1" applyBorder="1" applyAlignment="1" applyProtection="1">
      <alignment horizontal="center" vertical="center"/>
    </xf>
    <xf numFmtId="0" fontId="25" fillId="0" borderId="0" xfId="3" applyFont="1" applyFill="1" applyBorder="1" applyAlignment="1" applyProtection="1">
      <alignment horizontal="center" vertical="center"/>
    </xf>
    <xf numFmtId="0" fontId="25" fillId="0" borderId="18" xfId="3" applyFont="1" applyFill="1" applyBorder="1" applyAlignment="1" applyProtection="1">
      <alignment horizontal="center" vertical="center" wrapText="1"/>
    </xf>
    <xf numFmtId="0" fontId="25" fillId="0" borderId="20" xfId="3" applyFont="1" applyFill="1" applyBorder="1" applyAlignment="1" applyProtection="1">
      <alignment horizontal="center" vertical="center" wrapText="1"/>
    </xf>
    <xf numFmtId="0" fontId="25" fillId="0" borderId="18" xfId="3" applyFont="1" applyFill="1" applyBorder="1" applyAlignment="1" applyProtection="1">
      <alignment horizontal="center" vertical="center"/>
      <protection locked="0"/>
    </xf>
    <xf numFmtId="0" fontId="25" fillId="0" borderId="20" xfId="3" applyFont="1" applyFill="1" applyBorder="1" applyAlignment="1" applyProtection="1">
      <alignment horizontal="center" vertical="center"/>
      <protection locked="0"/>
    </xf>
    <xf numFmtId="0" fontId="25" fillId="0" borderId="4" xfId="3" applyFont="1" applyFill="1" applyBorder="1" applyAlignment="1" applyProtection="1">
      <alignment horizontal="center" vertical="center" wrapText="1"/>
    </xf>
    <xf numFmtId="0" fontId="25" fillId="0" borderId="9" xfId="3" applyFont="1" applyFill="1" applyBorder="1" applyAlignment="1" applyProtection="1">
      <alignment horizontal="center" vertical="center" wrapText="1"/>
    </xf>
    <xf numFmtId="0" fontId="31" fillId="0" borderId="4" xfId="3" applyFont="1" applyFill="1" applyBorder="1" applyAlignment="1" applyProtection="1">
      <alignment horizontal="center" vertical="center" wrapText="1"/>
      <protection locked="0"/>
    </xf>
    <xf numFmtId="0" fontId="31" fillId="0" borderId="8" xfId="3" applyFont="1" applyFill="1" applyBorder="1" applyAlignment="1" applyProtection="1">
      <alignment horizontal="center" vertical="center" wrapText="1"/>
      <protection locked="0"/>
    </xf>
    <xf numFmtId="0" fontId="25" fillId="0" borderId="18" xfId="3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4" fillId="0" borderId="18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19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20" xfId="3" applyNumberFormat="1" applyFont="1" applyFill="1" applyBorder="1" applyAlignment="1" applyProtection="1">
      <alignment horizontal="left" vertical="center" shrinkToFit="1"/>
      <protection locked="0"/>
    </xf>
    <xf numFmtId="0" fontId="25" fillId="0" borderId="4" xfId="3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4" fillId="0" borderId="4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8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9" xfId="3" applyNumberFormat="1" applyFont="1" applyFill="1" applyBorder="1" applyAlignment="1" applyProtection="1">
      <alignment horizontal="left" vertical="center" shrinkToFit="1"/>
      <protection locked="0"/>
    </xf>
    <xf numFmtId="0" fontId="25" fillId="0" borderId="14" xfId="3" applyFont="1" applyFill="1" applyBorder="1" applyAlignment="1" applyProtection="1">
      <alignment horizontal="center" vertical="center"/>
    </xf>
    <xf numFmtId="0" fontId="25" fillId="0" borderId="13" xfId="3" applyFont="1" applyFill="1" applyBorder="1" applyAlignment="1" applyProtection="1">
      <alignment horizontal="center" vertical="center"/>
    </xf>
    <xf numFmtId="0" fontId="25" fillId="0" borderId="18" xfId="3" applyFont="1" applyFill="1" applyBorder="1" applyProtection="1">
      <alignment vertical="center"/>
      <protection locked="0"/>
    </xf>
    <xf numFmtId="0" fontId="25" fillId="0" borderId="20" xfId="3" applyFont="1" applyFill="1" applyBorder="1" applyProtection="1">
      <alignment vertical="center"/>
      <protection locked="0"/>
    </xf>
    <xf numFmtId="0" fontId="33" fillId="2" borderId="0" xfId="4" applyFont="1" applyFill="1" applyBorder="1" applyAlignment="1">
      <alignment horizontal="center" vertical="center"/>
    </xf>
    <xf numFmtId="0" fontId="24" fillId="0" borderId="4" xfId="3" applyFont="1" applyFill="1" applyBorder="1" applyProtection="1">
      <alignment vertical="center"/>
      <protection locked="0"/>
    </xf>
    <xf numFmtId="0" fontId="24" fillId="0" borderId="9" xfId="3" applyFont="1" applyFill="1" applyBorder="1" applyProtection="1">
      <alignment vertical="center"/>
      <protection locked="0"/>
    </xf>
    <xf numFmtId="0" fontId="24" fillId="0" borderId="29" xfId="3" applyFont="1" applyFill="1" applyBorder="1" applyProtection="1">
      <alignment vertical="center"/>
      <protection locked="0"/>
    </xf>
    <xf numFmtId="0" fontId="24" fillId="0" borderId="30" xfId="3" applyFont="1" applyFill="1" applyBorder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0" xfId="0" applyFont="1" applyFill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left" vertical="top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Alignment="1" applyProtection="1">
      <alignment horizontal="center" vertical="center"/>
      <protection locked="0"/>
    </xf>
    <xf numFmtId="0" fontId="45" fillId="0" borderId="74" xfId="0" applyFont="1" applyFill="1" applyBorder="1" applyAlignment="1">
      <alignment horizontal="left" vertical="center" wrapText="1"/>
    </xf>
    <xf numFmtId="0" fontId="45" fillId="0" borderId="75" xfId="0" applyFont="1" applyFill="1" applyBorder="1" applyAlignment="1">
      <alignment horizontal="left" vertical="center" wrapText="1"/>
    </xf>
    <xf numFmtId="0" fontId="45" fillId="0" borderId="77" xfId="0" applyFont="1" applyFill="1" applyBorder="1" applyAlignment="1">
      <alignment horizontal="left" vertical="center" wrapText="1"/>
    </xf>
    <xf numFmtId="0" fontId="45" fillId="0" borderId="7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73" xfId="0" applyFont="1" applyFill="1" applyBorder="1" applyAlignment="1">
      <alignment horizontal="center" vertical="center" textRotation="255"/>
    </xf>
    <xf numFmtId="0" fontId="43" fillId="0" borderId="74" xfId="0" applyFont="1" applyFill="1" applyBorder="1" applyAlignment="1">
      <alignment horizontal="center" vertical="center" textRotation="255"/>
    </xf>
    <xf numFmtId="0" fontId="43" fillId="0" borderId="75" xfId="0" applyFont="1" applyFill="1" applyBorder="1" applyAlignment="1">
      <alignment horizontal="center" vertical="center" textRotation="255"/>
    </xf>
    <xf numFmtId="0" fontId="43" fillId="0" borderId="76" xfId="0" applyFont="1" applyFill="1" applyBorder="1" applyAlignment="1">
      <alignment horizontal="center" vertical="center" textRotation="255"/>
    </xf>
    <xf numFmtId="0" fontId="43" fillId="0" borderId="77" xfId="0" applyFont="1" applyFill="1" applyBorder="1" applyAlignment="1">
      <alignment horizontal="center" vertical="center" textRotation="255"/>
    </xf>
    <xf numFmtId="0" fontId="43" fillId="0" borderId="78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top" textRotation="255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top"/>
    </xf>
    <xf numFmtId="178" fontId="7" fillId="0" borderId="6" xfId="0" applyNumberFormat="1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textRotation="255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 wrapText="1" shrinkToFit="1"/>
    </xf>
    <xf numFmtId="0" fontId="37" fillId="0" borderId="59" xfId="0" applyFont="1" applyFill="1" applyBorder="1" applyAlignment="1">
      <alignment horizontal="center" vertical="center" wrapText="1" shrinkToFit="1"/>
    </xf>
    <xf numFmtId="0" fontId="37" fillId="0" borderId="8" xfId="0" applyFont="1" applyFill="1" applyBorder="1" applyAlignment="1">
      <alignment horizontal="center" vertical="center" wrapText="1" shrinkToFit="1"/>
    </xf>
    <xf numFmtId="0" fontId="37" fillId="0" borderId="9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6" fillId="0" borderId="35" xfId="0" applyFont="1" applyFill="1" applyBorder="1" applyAlignment="1">
      <alignment horizontal="center" vertical="center" textRotation="255"/>
    </xf>
    <xf numFmtId="0" fontId="36" fillId="0" borderId="36" xfId="0" applyFont="1" applyFill="1" applyBorder="1" applyAlignment="1">
      <alignment horizontal="center" vertical="center" textRotation="255"/>
    </xf>
    <xf numFmtId="0" fontId="36" fillId="0" borderId="37" xfId="0" applyFont="1" applyFill="1" applyBorder="1" applyAlignment="1">
      <alignment horizontal="center" vertical="center" textRotation="255"/>
    </xf>
    <xf numFmtId="0" fontId="36" fillId="0" borderId="46" xfId="0" applyFont="1" applyFill="1" applyBorder="1" applyAlignment="1">
      <alignment horizontal="center" vertical="center" textRotation="255"/>
    </xf>
    <xf numFmtId="0" fontId="36" fillId="0" borderId="47" xfId="0" applyFont="1" applyFill="1" applyBorder="1" applyAlignment="1">
      <alignment horizontal="center" vertical="center" textRotation="255"/>
    </xf>
    <xf numFmtId="0" fontId="36" fillId="0" borderId="48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51" xfId="0" applyFont="1" applyFill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4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top" wrapText="1"/>
    </xf>
    <xf numFmtId="0" fontId="41" fillId="0" borderId="50" xfId="0" applyFont="1" applyFill="1" applyBorder="1" applyAlignment="1">
      <alignment horizontal="center" vertical="top" wrapText="1"/>
    </xf>
    <xf numFmtId="0" fontId="41" fillId="0" borderId="29" xfId="0" applyFont="1" applyFill="1" applyBorder="1" applyAlignment="1">
      <alignment horizontal="center" vertical="top"/>
    </xf>
    <xf numFmtId="0" fontId="41" fillId="0" borderId="50" xfId="0" applyFont="1" applyFill="1" applyBorder="1" applyAlignment="1">
      <alignment horizontal="center" vertical="top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9" fillId="0" borderId="80" xfId="0" applyNumberFormat="1" applyFont="1" applyFill="1" applyBorder="1" applyAlignment="1">
      <alignment horizontal="center" vertical="center"/>
    </xf>
    <xf numFmtId="49" fontId="9" fillId="0" borderId="81" xfId="0" applyNumberFormat="1" applyFont="1" applyFill="1" applyBorder="1" applyAlignment="1">
      <alignment horizontal="center" vertical="center"/>
    </xf>
    <xf numFmtId="49" fontId="9" fillId="0" borderId="84" xfId="0" applyNumberFormat="1" applyFont="1" applyFill="1" applyBorder="1" applyAlignment="1">
      <alignment horizontal="center" vertical="center"/>
    </xf>
    <xf numFmtId="49" fontId="9" fillId="0" borderId="85" xfId="0" applyNumberFormat="1" applyFont="1" applyFill="1" applyBorder="1" applyAlignment="1">
      <alignment horizontal="center" vertical="center"/>
    </xf>
    <xf numFmtId="49" fontId="9" fillId="0" borderId="82" xfId="0" applyNumberFormat="1" applyFont="1" applyFill="1" applyBorder="1" applyAlignment="1">
      <alignment horizontal="center" vertical="center"/>
    </xf>
    <xf numFmtId="49" fontId="9" fillId="0" borderId="83" xfId="0" applyNumberFormat="1" applyFont="1" applyFill="1" applyBorder="1" applyAlignment="1">
      <alignment horizontal="center" vertical="center"/>
    </xf>
    <xf numFmtId="49" fontId="9" fillId="0" borderId="86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top" shrinkToFit="1"/>
    </xf>
    <xf numFmtId="0" fontId="41" fillId="0" borderId="19" xfId="0" applyFont="1" applyFill="1" applyBorder="1" applyAlignment="1">
      <alignment horizontal="center" vertical="top" shrinkToFi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96" xfId="0" applyFont="1" applyFill="1" applyBorder="1" applyAlignment="1" applyProtection="1">
      <alignment horizontal="center" vertical="center"/>
    </xf>
  </cellXfs>
  <cellStyles count="7">
    <cellStyle name="標準" xfId="0" builtinId="0"/>
    <cellStyle name="標準 2" xfId="1"/>
    <cellStyle name="標準 3" xfId="2"/>
    <cellStyle name="標準 3 2" xfId="3"/>
    <cellStyle name="標準 4" xfId="5"/>
    <cellStyle name="標準 5" xfId="6"/>
    <cellStyle name="標準 6" xfId="4"/>
  </cellStyles>
  <dxfs count="76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BU$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DA19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DA$19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BU$7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fmlaLink="$DA$32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19050</xdr:rowOff>
        </xdr:from>
        <xdr:to>
          <xdr:col>1</xdr:col>
          <xdr:colOff>114300</xdr:colOff>
          <xdr:row>6</xdr:row>
          <xdr:rowOff>123825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</xdr:row>
          <xdr:rowOff>28575</xdr:rowOff>
        </xdr:from>
        <xdr:to>
          <xdr:col>21</xdr:col>
          <xdr:colOff>114300</xdr:colOff>
          <xdr:row>6</xdr:row>
          <xdr:rowOff>133350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13</xdr:row>
      <xdr:rowOff>4396</xdr:rowOff>
    </xdr:from>
    <xdr:to>
      <xdr:col>28</xdr:col>
      <xdr:colOff>47625</xdr:colOff>
      <xdr:row>14</xdr:row>
      <xdr:rowOff>175846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305175" y="2947621"/>
          <a:ext cx="209550" cy="37147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twoCellAnchor>
    <xdr:from>
      <xdr:col>78</xdr:col>
      <xdr:colOff>19050</xdr:colOff>
      <xdr:row>5</xdr:row>
      <xdr:rowOff>76200</xdr:rowOff>
    </xdr:from>
    <xdr:to>
      <xdr:col>79</xdr:col>
      <xdr:colOff>104775</xdr:colOff>
      <xdr:row>7</xdr:row>
      <xdr:rowOff>200025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9582150" y="1238250"/>
          <a:ext cx="209550" cy="6286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89296</xdr:colOff>
      <xdr:row>34</xdr:row>
      <xdr:rowOff>28575</xdr:rowOff>
    </xdr:from>
    <xdr:to>
      <xdr:col>37</xdr:col>
      <xdr:colOff>65484</xdr:colOff>
      <xdr:row>34</xdr:row>
      <xdr:rowOff>173831</xdr:rowOff>
    </xdr:to>
    <xdr:sp macro="" textlink="">
      <xdr:nvSpPr>
        <xdr:cNvPr id="4" name="正方形/長方形 3"/>
        <xdr:cNvSpPr/>
      </xdr:nvSpPr>
      <xdr:spPr>
        <a:xfrm>
          <a:off x="4299346" y="7353300"/>
          <a:ext cx="3476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17</xdr:col>
      <xdr:colOff>28575</xdr:colOff>
      <xdr:row>3</xdr:row>
      <xdr:rowOff>23605</xdr:rowOff>
    </xdr:to>
    <xdr:sp macro="" textlink="">
      <xdr:nvSpPr>
        <xdr:cNvPr id="5" name="AutoShape 3"/>
        <xdr:cNvSpPr>
          <a:spLocks noChangeAspect="1" noChangeArrowheads="1"/>
        </xdr:cNvSpPr>
      </xdr:nvSpPr>
      <xdr:spPr bwMode="auto">
        <a:xfrm>
          <a:off x="0" y="342900"/>
          <a:ext cx="2133600" cy="499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28575</xdr:colOff>
      <xdr:row>3</xdr:row>
      <xdr:rowOff>201681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1266825" cy="68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7" name="テキスト ボックス 6"/>
        <xdr:cNvSpPr txBox="1"/>
      </xdr:nvSpPr>
      <xdr:spPr>
        <a:xfrm>
          <a:off x="7247540" y="545651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twoCellAnchor>
    <xdr:from>
      <xdr:col>34</xdr:col>
      <xdr:colOff>55025</xdr:colOff>
      <xdr:row>33</xdr:row>
      <xdr:rowOff>55819</xdr:rowOff>
    </xdr:from>
    <xdr:to>
      <xdr:col>45</xdr:col>
      <xdr:colOff>64550</xdr:colOff>
      <xdr:row>33</xdr:row>
      <xdr:rowOff>196313</xdr:rowOff>
    </xdr:to>
    <xdr:sp macro="" textlink="">
      <xdr:nvSpPr>
        <xdr:cNvPr id="8" name="正方形/長方形 7"/>
        <xdr:cNvSpPr/>
      </xdr:nvSpPr>
      <xdr:spPr>
        <a:xfrm>
          <a:off x="4265075" y="7113844"/>
          <a:ext cx="13716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26</xdr:row>
          <xdr:rowOff>66675</xdr:rowOff>
        </xdr:from>
        <xdr:to>
          <xdr:col>64</xdr:col>
          <xdr:colOff>66675</xdr:colOff>
          <xdr:row>27</xdr:row>
          <xdr:rowOff>76200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27</xdr:row>
          <xdr:rowOff>19050</xdr:rowOff>
        </xdr:from>
        <xdr:to>
          <xdr:col>64</xdr:col>
          <xdr:colOff>66675</xdr:colOff>
          <xdr:row>27</xdr:row>
          <xdr:rowOff>228600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26</xdr:row>
          <xdr:rowOff>76200</xdr:rowOff>
        </xdr:from>
        <xdr:to>
          <xdr:col>70</xdr:col>
          <xdr:colOff>104775</xdr:colOff>
          <xdr:row>27</xdr:row>
          <xdr:rowOff>85725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27</xdr:row>
          <xdr:rowOff>28575</xdr:rowOff>
        </xdr:from>
        <xdr:to>
          <xdr:col>70</xdr:col>
          <xdr:colOff>104775</xdr:colOff>
          <xdr:row>27</xdr:row>
          <xdr:rowOff>238125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314215" y="543746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190500</xdr:rowOff>
        </xdr:from>
        <xdr:to>
          <xdr:col>15</xdr:col>
          <xdr:colOff>76200</xdr:colOff>
          <xdr:row>19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31</xdr:row>
          <xdr:rowOff>0</xdr:rowOff>
        </xdr:from>
        <xdr:to>
          <xdr:col>78</xdr:col>
          <xdr:colOff>104775</xdr:colOff>
          <xdr:row>31</xdr:row>
          <xdr:rowOff>190500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AF6" sqref="AF6:AM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</row>
    <row r="2" spans="1:73" ht="13.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6"/>
      <c r="AE2" s="6"/>
      <c r="AF2" s="7"/>
      <c r="AG2" s="137" t="s">
        <v>2</v>
      </c>
      <c r="AH2" s="138"/>
      <c r="AI2" s="138"/>
      <c r="AJ2" s="139"/>
      <c r="AK2" s="137" t="s">
        <v>3</v>
      </c>
      <c r="AL2" s="138"/>
      <c r="AM2" s="138"/>
      <c r="AN2" s="139"/>
      <c r="AO2" s="137" t="s">
        <v>4</v>
      </c>
      <c r="AP2" s="138"/>
      <c r="AQ2" s="138"/>
      <c r="AR2" s="139"/>
      <c r="AS2" s="137" t="s">
        <v>6</v>
      </c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</row>
    <row r="3" spans="1:73" ht="51.75" customHeight="1">
      <c r="A3" s="182" t="s">
        <v>21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8"/>
      <c r="AA3" s="8"/>
      <c r="AB3" s="8"/>
      <c r="AC3" s="8"/>
      <c r="AD3" s="8"/>
      <c r="AE3" s="8"/>
      <c r="AF3" s="8"/>
      <c r="AG3" s="137"/>
      <c r="AH3" s="138"/>
      <c r="AI3" s="138"/>
      <c r="AJ3" s="139"/>
      <c r="AK3" s="137"/>
      <c r="AL3" s="138"/>
      <c r="AM3" s="138"/>
      <c r="AN3" s="139"/>
      <c r="AO3" s="137"/>
      <c r="AP3" s="138"/>
      <c r="AQ3" s="138"/>
      <c r="AR3" s="139"/>
      <c r="AS3" s="137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9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25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164" t="s">
        <v>112</v>
      </c>
      <c r="B6" s="165"/>
      <c r="C6" s="176" t="s">
        <v>113</v>
      </c>
      <c r="D6" s="176"/>
      <c r="E6" s="176"/>
      <c r="F6" s="176"/>
      <c r="G6" s="177"/>
      <c r="H6" s="164" t="s">
        <v>24</v>
      </c>
      <c r="I6" s="165"/>
      <c r="J6" s="165"/>
      <c r="K6" s="174"/>
      <c r="L6" s="220"/>
      <c r="M6" s="220"/>
      <c r="N6" s="220"/>
      <c r="O6" s="220"/>
      <c r="P6" s="220"/>
      <c r="Q6" s="220"/>
      <c r="R6" s="220"/>
      <c r="S6" s="221"/>
      <c r="T6" s="25"/>
      <c r="U6" s="164" t="s">
        <v>110</v>
      </c>
      <c r="V6" s="165"/>
      <c r="W6" s="176" t="s">
        <v>111</v>
      </c>
      <c r="X6" s="176"/>
      <c r="Y6" s="176"/>
      <c r="Z6" s="176"/>
      <c r="AA6" s="177"/>
      <c r="AB6" s="164" t="s">
        <v>24</v>
      </c>
      <c r="AC6" s="165"/>
      <c r="AD6" s="165"/>
      <c r="AE6" s="174"/>
      <c r="AF6" s="220"/>
      <c r="AG6" s="220"/>
      <c r="AH6" s="220"/>
      <c r="AI6" s="220"/>
      <c r="AJ6" s="220"/>
      <c r="AK6" s="220"/>
      <c r="AL6" s="220"/>
      <c r="AM6" s="221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0</v>
      </c>
    </row>
    <row r="7" spans="1:73" s="27" customFormat="1" ht="11.25" customHeight="1">
      <c r="A7" s="180"/>
      <c r="B7" s="171"/>
      <c r="C7" s="178"/>
      <c r="D7" s="178"/>
      <c r="E7" s="178"/>
      <c r="F7" s="178"/>
      <c r="G7" s="179"/>
      <c r="H7" s="170"/>
      <c r="I7" s="171"/>
      <c r="J7" s="171"/>
      <c r="K7" s="175"/>
      <c r="L7" s="222"/>
      <c r="M7" s="222"/>
      <c r="N7" s="222"/>
      <c r="O7" s="222"/>
      <c r="P7" s="222"/>
      <c r="Q7" s="222"/>
      <c r="R7" s="222"/>
      <c r="S7" s="223"/>
      <c r="T7" s="25"/>
      <c r="U7" s="180"/>
      <c r="V7" s="171"/>
      <c r="W7" s="178"/>
      <c r="X7" s="178"/>
      <c r="Y7" s="178"/>
      <c r="Z7" s="178"/>
      <c r="AA7" s="179"/>
      <c r="AB7" s="170"/>
      <c r="AC7" s="171"/>
      <c r="AD7" s="171"/>
      <c r="AE7" s="175"/>
      <c r="AF7" s="222"/>
      <c r="AG7" s="222"/>
      <c r="AH7" s="222"/>
      <c r="AI7" s="222"/>
      <c r="AJ7" s="222"/>
      <c r="AK7" s="222"/>
      <c r="AL7" s="222"/>
      <c r="AM7" s="223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1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55" t="s">
        <v>7</v>
      </c>
      <c r="B9" s="156"/>
      <c r="C9" s="156"/>
      <c r="D9" s="156"/>
      <c r="E9" s="156"/>
      <c r="F9" s="156"/>
      <c r="G9" s="156"/>
      <c r="H9" s="157"/>
      <c r="I9" s="158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60"/>
      <c r="AB9" s="164" t="s">
        <v>9</v>
      </c>
      <c r="AC9" s="165"/>
      <c r="AD9" s="165"/>
      <c r="AE9" s="165"/>
      <c r="AF9" s="166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61" t="s">
        <v>8</v>
      </c>
      <c r="AU9" s="162"/>
      <c r="AV9" s="163"/>
      <c r="AW9" s="191" t="s">
        <v>23</v>
      </c>
      <c r="AX9" s="191"/>
      <c r="AY9" s="191"/>
      <c r="AZ9" s="191"/>
      <c r="BA9" s="224"/>
      <c r="BB9" s="224"/>
      <c r="BC9" s="224"/>
      <c r="BD9" s="224"/>
      <c r="BE9" s="140"/>
      <c r="BH9" s="11"/>
      <c r="BU9" s="107" t="str">
        <f>TEXT('①(共済)記載事項変更申告書'!AG9,"e")</f>
        <v>33</v>
      </c>
    </row>
    <row r="10" spans="1:73" ht="12.75" customHeight="1">
      <c r="A10" s="141" t="s">
        <v>10</v>
      </c>
      <c r="B10" s="141"/>
      <c r="C10" s="141"/>
      <c r="D10" s="141"/>
      <c r="E10" s="141"/>
      <c r="F10" s="141"/>
      <c r="G10" s="141"/>
      <c r="H10" s="141"/>
      <c r="I10" s="143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5"/>
      <c r="AB10" s="167"/>
      <c r="AC10" s="168"/>
      <c r="AD10" s="168"/>
      <c r="AE10" s="168"/>
      <c r="AF10" s="169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49"/>
      <c r="AU10" s="150"/>
      <c r="AV10" s="151"/>
      <c r="AW10" s="191"/>
      <c r="AX10" s="191"/>
      <c r="AY10" s="191"/>
      <c r="AZ10" s="191"/>
      <c r="BA10" s="224"/>
      <c r="BB10" s="224"/>
      <c r="BC10" s="224"/>
      <c r="BD10" s="224"/>
      <c r="BE10" s="140"/>
      <c r="BH10" s="11"/>
      <c r="BI10" s="11"/>
      <c r="BU10" s="107">
        <f>MONTH('①(共済)記載事項変更申告書'!AG9)</f>
        <v>1</v>
      </c>
    </row>
    <row r="11" spans="1:73" ht="10.5" customHeight="1">
      <c r="A11" s="142"/>
      <c r="B11" s="142"/>
      <c r="C11" s="142"/>
      <c r="D11" s="142"/>
      <c r="E11" s="142"/>
      <c r="F11" s="142"/>
      <c r="G11" s="142"/>
      <c r="H11" s="142"/>
      <c r="I11" s="146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8"/>
      <c r="AB11" s="170"/>
      <c r="AC11" s="171"/>
      <c r="AD11" s="171"/>
      <c r="AE11" s="171"/>
      <c r="AF11" s="172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52"/>
      <c r="AU11" s="153"/>
      <c r="AV11" s="154"/>
      <c r="AW11" s="191"/>
      <c r="AX11" s="191"/>
      <c r="AY11" s="191"/>
      <c r="AZ11" s="191"/>
      <c r="BA11" s="224"/>
      <c r="BB11" s="224"/>
      <c r="BC11" s="224"/>
      <c r="BD11" s="224"/>
      <c r="BE11" s="140"/>
      <c r="BU11" s="107">
        <f>DAY('①(共済)記載事項変更申告書'!AG9)</f>
        <v>0</v>
      </c>
    </row>
    <row r="12" spans="1:73" ht="12" customHeight="1">
      <c r="A12" s="164" t="s">
        <v>11</v>
      </c>
      <c r="B12" s="165"/>
      <c r="C12" s="165"/>
      <c r="D12" s="165"/>
      <c r="E12" s="165"/>
      <c r="F12" s="165"/>
      <c r="G12" s="165"/>
      <c r="H12" s="166"/>
      <c r="I12" s="149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1"/>
      <c r="AB12" s="142" t="s">
        <v>12</v>
      </c>
      <c r="AC12" s="142"/>
      <c r="AD12" s="142"/>
      <c r="AE12" s="142"/>
      <c r="AF12" s="142"/>
      <c r="AG12" s="149"/>
      <c r="AH12" s="150"/>
      <c r="AI12" s="150"/>
      <c r="AJ12" s="150"/>
      <c r="AK12" s="150"/>
      <c r="AL12" s="150"/>
      <c r="AM12" s="150"/>
      <c r="AN12" s="150"/>
      <c r="AO12" s="150"/>
      <c r="AP12" s="150"/>
      <c r="AQ12" s="151"/>
      <c r="AU12" s="5"/>
      <c r="BH12" s="4"/>
    </row>
    <row r="13" spans="1:73" ht="12" customHeight="1">
      <c r="A13" s="170"/>
      <c r="B13" s="171"/>
      <c r="C13" s="171"/>
      <c r="D13" s="171"/>
      <c r="E13" s="171"/>
      <c r="F13" s="171"/>
      <c r="G13" s="171"/>
      <c r="H13" s="172"/>
      <c r="I13" s="152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4"/>
      <c r="AB13" s="142"/>
      <c r="AC13" s="142"/>
      <c r="AD13" s="142"/>
      <c r="AE13" s="142"/>
      <c r="AF13" s="142"/>
      <c r="AG13" s="152"/>
      <c r="AH13" s="153"/>
      <c r="AI13" s="153"/>
      <c r="AJ13" s="153"/>
      <c r="AK13" s="153"/>
      <c r="AL13" s="153"/>
      <c r="AM13" s="153"/>
      <c r="AN13" s="153"/>
      <c r="AO13" s="153"/>
      <c r="AP13" s="153"/>
      <c r="AQ13" s="154"/>
      <c r="AU13" s="5"/>
      <c r="BH13" s="4"/>
      <c r="BU13" s="107" t="str">
        <f>TEXT('①(共済)記載事項変更申告書'!L6,"e")</f>
        <v>33</v>
      </c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107">
        <f>MONTH('①(共済)記載事項変更申告書'!L6)</f>
        <v>1</v>
      </c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107">
        <f>DAY('①(共済)記載事項変更申告書'!L6)</f>
        <v>0</v>
      </c>
    </row>
    <row r="16" spans="1:73" ht="12.75" customHeight="1">
      <c r="A16" s="155" t="s">
        <v>7</v>
      </c>
      <c r="B16" s="156"/>
      <c r="C16" s="156"/>
      <c r="D16" s="156"/>
      <c r="E16" s="156"/>
      <c r="F16" s="156"/>
      <c r="G16" s="156"/>
      <c r="H16" s="157"/>
      <c r="I16" s="158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60"/>
      <c r="AB16" s="25"/>
      <c r="AC16" s="25"/>
      <c r="AD16" s="155" t="s">
        <v>7</v>
      </c>
      <c r="AE16" s="156"/>
      <c r="AF16" s="156"/>
      <c r="AG16" s="156"/>
      <c r="AH16" s="156"/>
      <c r="AI16" s="156"/>
      <c r="AJ16" s="156"/>
      <c r="AK16" s="157"/>
      <c r="AL16" s="158" t="str">
        <f>IF(BU6=FALSE,"",I9)</f>
        <v/>
      </c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60"/>
      <c r="BE16" s="25"/>
      <c r="BF16" s="25"/>
      <c r="BG16" s="140"/>
      <c r="BH16" s="4"/>
      <c r="BJ16" s="11"/>
    </row>
    <row r="17" spans="1:73" ht="12.75" customHeight="1">
      <c r="A17" s="141" t="s">
        <v>19</v>
      </c>
      <c r="B17" s="141"/>
      <c r="C17" s="141"/>
      <c r="D17" s="141"/>
      <c r="E17" s="141"/>
      <c r="F17" s="141"/>
      <c r="G17" s="141"/>
      <c r="H17" s="141"/>
      <c r="I17" s="214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6"/>
      <c r="AB17" s="25"/>
      <c r="AC17" s="25"/>
      <c r="AD17" s="141" t="s">
        <v>20</v>
      </c>
      <c r="AE17" s="141"/>
      <c r="AF17" s="141"/>
      <c r="AG17" s="141"/>
      <c r="AH17" s="141"/>
      <c r="AI17" s="141"/>
      <c r="AJ17" s="141"/>
      <c r="AK17" s="141"/>
      <c r="AL17" s="214" t="str">
        <f>IF(BU6=FALSE,"",I10)</f>
        <v/>
      </c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6"/>
      <c r="BE17" s="25"/>
      <c r="BF17" s="25"/>
      <c r="BG17" s="140"/>
      <c r="BH17" s="4"/>
      <c r="BJ17" s="11"/>
      <c r="BK17" s="11"/>
    </row>
    <row r="18" spans="1:73" ht="10.5" customHeight="1">
      <c r="A18" s="142"/>
      <c r="B18" s="142"/>
      <c r="C18" s="142"/>
      <c r="D18" s="142"/>
      <c r="E18" s="142"/>
      <c r="F18" s="142"/>
      <c r="G18" s="142"/>
      <c r="H18" s="142"/>
      <c r="I18" s="152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  <c r="AB18" s="25"/>
      <c r="AC18" s="25"/>
      <c r="AD18" s="142"/>
      <c r="AE18" s="142"/>
      <c r="AF18" s="142"/>
      <c r="AG18" s="142"/>
      <c r="AH18" s="142"/>
      <c r="AI18" s="142"/>
      <c r="AJ18" s="142"/>
      <c r="AK18" s="142"/>
      <c r="AL18" s="152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4"/>
      <c r="BE18" s="25"/>
      <c r="BF18" s="25"/>
      <c r="BG18" s="140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192" t="s">
        <v>7</v>
      </c>
      <c r="B21" s="192"/>
      <c r="C21" s="192"/>
      <c r="D21" s="192"/>
      <c r="E21" s="192"/>
      <c r="F21" s="192"/>
      <c r="G21" s="192"/>
      <c r="H21" s="192"/>
      <c r="I21" s="217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9"/>
      <c r="AB21" s="25"/>
      <c r="AC21" s="25"/>
      <c r="AD21" s="192" t="s">
        <v>7</v>
      </c>
      <c r="AE21" s="192"/>
      <c r="AF21" s="192"/>
      <c r="AG21" s="192"/>
      <c r="AH21" s="192"/>
      <c r="AI21" s="192"/>
      <c r="AJ21" s="192"/>
      <c r="AK21" s="192"/>
      <c r="AL21" s="217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9"/>
      <c r="BE21" s="38"/>
      <c r="BF21" s="38"/>
      <c r="BH21" s="4"/>
      <c r="BJ21" s="5"/>
    </row>
    <row r="22" spans="1:73" ht="17.25" customHeight="1">
      <c r="A22" s="196" t="s">
        <v>18</v>
      </c>
      <c r="B22" s="141"/>
      <c r="C22" s="141"/>
      <c r="D22" s="141"/>
      <c r="E22" s="141"/>
      <c r="F22" s="141"/>
      <c r="G22" s="141"/>
      <c r="H22" s="141"/>
      <c r="I22" s="12" t="s">
        <v>1</v>
      </c>
      <c r="J22" s="197"/>
      <c r="K22" s="197"/>
      <c r="L22" s="197"/>
      <c r="M22" s="13" t="s">
        <v>13</v>
      </c>
      <c r="N22" s="197"/>
      <c r="O22" s="197"/>
      <c r="P22" s="197"/>
      <c r="Q22" s="197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196" t="s">
        <v>116</v>
      </c>
      <c r="AE22" s="141"/>
      <c r="AF22" s="141"/>
      <c r="AG22" s="141"/>
      <c r="AH22" s="141"/>
      <c r="AI22" s="141"/>
      <c r="AJ22" s="141"/>
      <c r="AK22" s="141"/>
      <c r="AL22" s="12" t="s">
        <v>1</v>
      </c>
      <c r="AM22" s="197"/>
      <c r="AN22" s="197"/>
      <c r="AO22" s="197"/>
      <c r="AP22" s="13" t="s">
        <v>13</v>
      </c>
      <c r="AQ22" s="198"/>
      <c r="AR22" s="198"/>
      <c r="AS22" s="198"/>
      <c r="AT22" s="198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42"/>
      <c r="B23" s="142"/>
      <c r="C23" s="142"/>
      <c r="D23" s="142"/>
      <c r="E23" s="142"/>
      <c r="F23" s="142"/>
      <c r="G23" s="142"/>
      <c r="H23" s="142"/>
      <c r="I23" s="199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1"/>
      <c r="AB23" s="25"/>
      <c r="AC23" s="25"/>
      <c r="AD23" s="142"/>
      <c r="AE23" s="142"/>
      <c r="AF23" s="142"/>
      <c r="AG23" s="142"/>
      <c r="AH23" s="142"/>
      <c r="AI23" s="142"/>
      <c r="AJ23" s="142"/>
      <c r="AK23" s="142"/>
      <c r="AL23" s="199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1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76" t="s">
        <v>0</v>
      </c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188" t="s">
        <v>14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168" t="s">
        <v>22</v>
      </c>
      <c r="F30" s="168"/>
      <c r="G30" s="168"/>
      <c r="H30" s="19"/>
      <c r="I30" s="189" t="str">
        <f>IF(AF6="","",AF6)</f>
        <v/>
      </c>
      <c r="J30" s="189"/>
      <c r="K30" s="189"/>
      <c r="L30" s="189"/>
      <c r="M30" s="189"/>
      <c r="N30" s="189"/>
      <c r="O30" s="189"/>
      <c r="P30" s="189"/>
      <c r="Q30" s="189"/>
      <c r="R30" s="189"/>
      <c r="S30" s="19"/>
      <c r="T30" s="19"/>
      <c r="U30" s="190"/>
      <c r="V30" s="190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0" t="s">
        <v>15</v>
      </c>
      <c r="AJ30" s="190"/>
      <c r="AK30" s="190"/>
      <c r="AL30" s="190"/>
      <c r="AM30" s="190"/>
      <c r="AN30" s="144" t="str">
        <f>IF(I10="","",I10)</f>
        <v/>
      </c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83"/>
      <c r="BC30" s="183"/>
      <c r="BD30" s="184"/>
    </row>
    <row r="31" spans="1:73" ht="12" customHeight="1">
      <c r="A31" s="16"/>
      <c r="B31" s="17"/>
      <c r="C31" s="17"/>
      <c r="D31" s="17"/>
      <c r="E31" s="168"/>
      <c r="F31" s="168"/>
      <c r="G31" s="168"/>
      <c r="H31" s="1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9"/>
      <c r="T31" s="19"/>
      <c r="U31" s="190"/>
      <c r="V31" s="190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0"/>
      <c r="AJ31" s="190"/>
      <c r="AK31" s="190"/>
      <c r="AL31" s="190"/>
      <c r="AM31" s="190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83"/>
      <c r="BC31" s="183"/>
      <c r="BD31" s="184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114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85" t="s">
        <v>16</v>
      </c>
      <c r="B35" s="186"/>
      <c r="C35" s="186"/>
      <c r="D35" s="186"/>
      <c r="E35" s="186"/>
      <c r="F35" s="186"/>
      <c r="G35" s="186"/>
      <c r="H35" s="186"/>
      <c r="I35" s="186"/>
      <c r="J35" s="187"/>
      <c r="K35" s="185" t="s">
        <v>115</v>
      </c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7"/>
      <c r="AG35" s="112"/>
      <c r="AH35" s="14"/>
      <c r="AI35" s="14"/>
      <c r="AJ35" s="14"/>
      <c r="AK35" s="212"/>
      <c r="AL35" s="212"/>
      <c r="AM35" s="212"/>
      <c r="AN35" s="213"/>
      <c r="AO35" s="796" t="s">
        <v>158</v>
      </c>
      <c r="AP35" s="796"/>
      <c r="AQ35" s="796"/>
      <c r="AR35" s="796"/>
      <c r="AS35" s="796"/>
      <c r="AT35" s="796"/>
      <c r="AU35" s="796"/>
      <c r="AV35" s="796"/>
      <c r="AW35" s="796"/>
      <c r="AX35" s="796"/>
      <c r="AY35" s="796"/>
      <c r="AZ35" s="796"/>
      <c r="BA35" s="796"/>
      <c r="BB35" s="796"/>
      <c r="BC35" s="796"/>
      <c r="BD35" s="796"/>
    </row>
    <row r="36" spans="1:73" ht="14.25" customHeight="1" thickBot="1">
      <c r="A36" s="164" t="s">
        <v>17</v>
      </c>
      <c r="B36" s="165"/>
      <c r="C36" s="165"/>
      <c r="D36" s="165"/>
      <c r="E36" s="165"/>
      <c r="F36" s="165"/>
      <c r="G36" s="165"/>
      <c r="H36" s="165"/>
      <c r="I36" s="22"/>
      <c r="J36" s="23"/>
      <c r="K36" s="206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8"/>
      <c r="AG36" s="112"/>
      <c r="AH36" s="14"/>
      <c r="AI36" s="14"/>
      <c r="AJ36" s="14"/>
      <c r="AK36" s="14"/>
      <c r="AL36" s="14"/>
      <c r="AM36" s="14"/>
      <c r="AN36" s="113"/>
      <c r="AO36" s="797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4"/>
      <c r="BK36" s="24"/>
    </row>
    <row r="37" spans="1:73" ht="27" customHeight="1" thickBot="1">
      <c r="A37" s="193"/>
      <c r="B37" s="194"/>
      <c r="C37" s="194"/>
      <c r="D37" s="194"/>
      <c r="E37" s="194"/>
      <c r="F37" s="194"/>
      <c r="G37" s="194"/>
      <c r="H37" s="195"/>
      <c r="I37" s="41"/>
      <c r="J37" s="37"/>
      <c r="K37" s="209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1"/>
      <c r="AG37" s="112"/>
      <c r="AH37" s="14"/>
      <c r="AI37" s="14"/>
      <c r="AJ37" s="14"/>
      <c r="AK37" s="14"/>
      <c r="AL37" s="14"/>
      <c r="AM37" s="14"/>
      <c r="AN37" s="113"/>
      <c r="AO37" s="798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5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111"/>
      <c r="AJ38" s="111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tn2GUJcklZtm127RV0clfVU7OUuCQ7WgG5jRrcW3Xdice+9SWcpQmYii52YjOYIWVlNANAyaoAnDRqmrBKth8g==" saltValue="DuK1hMgEq1XcO8xTqor96g==" spinCount="100000" sheet="1" objects="1" scenarios="1" selectLockedCells="1"/>
  <mergeCells count="70"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P1:BD1"/>
    <mergeCell ref="AG2:AJ2"/>
    <mergeCell ref="AK2:AN2"/>
    <mergeCell ref="AO2:AR2"/>
    <mergeCell ref="AS2:BD2"/>
  </mergeCells>
  <phoneticPr fontId="4"/>
  <conditionalFormatting sqref="I12">
    <cfRule type="containsBlanks" dxfId="75" priority="60">
      <formula>LEN(TRIM(I12))=0</formula>
    </cfRule>
  </conditionalFormatting>
  <conditionalFormatting sqref="I9:AA9">
    <cfRule type="containsBlanks" dxfId="74" priority="58">
      <formula>LEN(TRIM(I9))=0</formula>
    </cfRule>
  </conditionalFormatting>
  <conditionalFormatting sqref="AN30:BD31">
    <cfRule type="containsBlanks" dxfId="73" priority="52">
      <formula>LEN(TRIM(AN30))=0</formula>
    </cfRule>
  </conditionalFormatting>
  <conditionalFormatting sqref="I30:R31">
    <cfRule type="containsBlanks" dxfId="72" priority="51">
      <formula>LEN(TRIM(I30))=0</formula>
    </cfRule>
  </conditionalFormatting>
  <conditionalFormatting sqref="A37:H37">
    <cfRule type="containsBlanks" dxfId="71" priority="50">
      <formula>LEN(TRIM(A37))=0</formula>
    </cfRule>
  </conditionalFormatting>
  <conditionalFormatting sqref="L6">
    <cfRule type="notContainsBlanks" dxfId="70" priority="63">
      <formula>LEN(TRIM(L6))&gt;0</formula>
    </cfRule>
  </conditionalFormatting>
  <conditionalFormatting sqref="AF6">
    <cfRule type="expression" dxfId="69" priority="18" stopIfTrue="1">
      <formula>IF($BU$7,TRUE)</formula>
    </cfRule>
  </conditionalFormatting>
  <conditionalFormatting sqref="L6:S7">
    <cfRule type="expression" dxfId="68" priority="64" stopIfTrue="1">
      <formula>IF($BU$6,TRUE)</formula>
    </cfRule>
  </conditionalFormatting>
  <conditionalFormatting sqref="AF6:AM7">
    <cfRule type="notContainsBlanks" dxfId="67" priority="12">
      <formula>LEN(TRIM(AF6))&gt;0</formula>
    </cfRule>
  </conditionalFormatting>
  <conditionalFormatting sqref="I16:AA18 AL16:BD18">
    <cfRule type="expression" dxfId="66" priority="11" stopIfTrue="1">
      <formula>IF($BU$6,TRUE)</formula>
    </cfRule>
  </conditionalFormatting>
  <conditionalFormatting sqref="I16:AA18 AL16:BD18">
    <cfRule type="notContainsBlanks" dxfId="65" priority="10">
      <formula>LEN(TRIM(I16))&gt;0</formula>
    </cfRule>
  </conditionalFormatting>
  <conditionalFormatting sqref="I10:AA11">
    <cfRule type="containsBlanks" dxfId="64" priority="9">
      <formula>LEN(TRIM(I10))=0</formula>
    </cfRule>
  </conditionalFormatting>
  <conditionalFormatting sqref="AG9:AS11 AG12:AQ13 AT10:AV11 BA9:BD11">
    <cfRule type="containsBlanks" dxfId="63" priority="8">
      <formula>LEN(TRIM(AG9))=0</formula>
    </cfRule>
  </conditionalFormatting>
  <conditionalFormatting sqref="I23:AA23 J22:L22 N22:Q22 I21:AA21 AL21:BD21 AM22:AO22 AQ22:AT22 AL23:BD23">
    <cfRule type="notContainsBlanks" dxfId="62" priority="6">
      <formula>LEN(TRIM(I21))&gt;0</formula>
    </cfRule>
    <cfRule type="expression" dxfId="61" priority="7" stopIfTrue="1">
      <formula>IF($BU$7,TRUE)</formula>
    </cfRule>
  </conditionalFormatting>
  <conditionalFormatting sqref="U6:V7 A6:B7">
    <cfRule type="expression" dxfId="60" priority="3">
      <formula>COUNTIF($BU$6:$BU$7,FALSE)=2</formula>
    </cfRule>
  </conditionalFormatting>
  <conditionalFormatting sqref="K36:AF37">
    <cfRule type="containsBlanks" dxfId="59" priority="1">
      <formula>LEN(TRIM(K36))=0</formula>
    </cfRule>
  </conditionalFormatting>
  <dataValidations count="9">
    <dataValidation imeMode="halfKatakana" allowBlank="1" showInputMessage="1" showErrorMessage="1" sqref="I9:AA9 AL16:BD16 I21 AL21 I16:AA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I17:AA18 AL17:BD18 AG12:AQ13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</dataValidations>
  <printOptions horizontalCentered="1"/>
  <pageMargins left="0.39370078740157483" right="0.39370078740157483" top="0.78740157480314965" bottom="0.39370078740157483" header="0.51181102362204722" footer="0.35433070866141736"/>
  <pageSetup paperSize="9" scale="9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3" r:id="rId4" name="Check Box 29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19050</xdr:rowOff>
                  </from>
                  <to>
                    <xdr:col>1</xdr:col>
                    <xdr:colOff>114300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5" name="Check Box 30">
              <controlPr defaultSize="0" autoFill="0" autoLine="0" autoPict="0">
                <anchor moveWithCells="1">
                  <from>
                    <xdr:col>20</xdr:col>
                    <xdr:colOff>57150</xdr:colOff>
                    <xdr:row>5</xdr:row>
                    <xdr:rowOff>28575</xdr:rowOff>
                  </from>
                  <to>
                    <xdr:col>21</xdr:col>
                    <xdr:colOff>114300</xdr:colOff>
                    <xdr:row>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65" width="1.625" style="72"/>
    <col min="66" max="66" width="2.25" style="72" customWidth="1"/>
    <col min="67" max="67" width="0.75" style="72" customWidth="1"/>
    <col min="68" max="68" width="0.625" style="72" customWidth="1"/>
    <col min="69" max="80" width="1.625" style="72"/>
    <col min="81" max="81" width="1.625" style="72" customWidth="1"/>
    <col min="82" max="104" width="1.625" style="72"/>
    <col min="105" max="105" width="14" style="107" hidden="1" customWidth="1"/>
    <col min="106" max="16384" width="1.625" style="72"/>
  </cols>
  <sheetData>
    <row r="1" spans="1:105" ht="26.25" customHeight="1"/>
    <row r="2" spans="1:105" ht="20.25" customHeight="1">
      <c r="A2" s="525"/>
      <c r="B2" s="525"/>
      <c r="C2" s="525"/>
      <c r="D2" s="525"/>
      <c r="E2" s="525"/>
      <c r="F2" s="525"/>
      <c r="G2" s="526"/>
      <c r="H2" s="526"/>
      <c r="BI2" s="527" t="s">
        <v>41</v>
      </c>
      <c r="BJ2" s="528"/>
      <c r="BK2" s="528"/>
      <c r="BL2" s="528"/>
      <c r="BM2" s="528"/>
      <c r="BN2" s="529" t="s">
        <v>42</v>
      </c>
      <c r="BO2" s="530"/>
      <c r="BP2" s="530"/>
      <c r="BQ2" s="530"/>
      <c r="BR2" s="530"/>
      <c r="BS2" s="531"/>
      <c r="BT2" s="528" t="s">
        <v>43</v>
      </c>
      <c r="BU2" s="528"/>
      <c r="BV2" s="528"/>
      <c r="BW2" s="528"/>
      <c r="BX2" s="528"/>
      <c r="BY2" s="532" t="s">
        <v>44</v>
      </c>
      <c r="BZ2" s="533"/>
      <c r="CA2" s="533"/>
      <c r="CB2" s="533"/>
      <c r="CC2" s="534"/>
    </row>
    <row r="3" spans="1:105" ht="18" customHeight="1">
      <c r="A3" s="525"/>
      <c r="B3" s="525"/>
      <c r="C3" s="525"/>
      <c r="D3" s="525"/>
      <c r="E3" s="525"/>
      <c r="F3" s="525"/>
      <c r="G3" s="526"/>
      <c r="H3" s="526"/>
      <c r="W3" s="535" t="s">
        <v>141</v>
      </c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35"/>
      <c r="AI3" s="128"/>
      <c r="AJ3" s="128"/>
      <c r="AK3" s="524" t="s">
        <v>140</v>
      </c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128"/>
      <c r="BD3" s="128"/>
      <c r="BE3" s="128"/>
      <c r="BF3" s="128"/>
      <c r="BG3" s="128"/>
      <c r="BH3" s="133"/>
      <c r="BI3" s="262"/>
      <c r="BJ3" s="263"/>
      <c r="BK3" s="263"/>
      <c r="BL3" s="263"/>
      <c r="BM3" s="264"/>
      <c r="BN3" s="262"/>
      <c r="BO3" s="263"/>
      <c r="BP3" s="263"/>
      <c r="BQ3" s="263"/>
      <c r="BR3" s="263"/>
      <c r="BS3" s="264"/>
      <c r="BT3" s="262"/>
      <c r="BU3" s="263"/>
      <c r="BV3" s="263"/>
      <c r="BW3" s="263"/>
      <c r="BX3" s="264"/>
      <c r="BY3" s="262"/>
      <c r="BZ3" s="263"/>
      <c r="CA3" s="263"/>
      <c r="CB3" s="263"/>
      <c r="CC3" s="264"/>
    </row>
    <row r="4" spans="1:105" ht="18" customHeight="1">
      <c r="W4" s="524" t="s">
        <v>118</v>
      </c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128"/>
      <c r="AJ4" s="128"/>
      <c r="AK4" s="524"/>
      <c r="AL4" s="524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128"/>
      <c r="BD4" s="128"/>
      <c r="BE4" s="128"/>
      <c r="BF4" s="128"/>
      <c r="BG4" s="128"/>
      <c r="BH4" s="133"/>
      <c r="BI4" s="283"/>
      <c r="BJ4" s="284"/>
      <c r="BK4" s="284"/>
      <c r="BL4" s="284"/>
      <c r="BM4" s="285"/>
      <c r="BN4" s="283"/>
      <c r="BO4" s="284"/>
      <c r="BP4" s="284"/>
      <c r="BQ4" s="284"/>
      <c r="BR4" s="284"/>
      <c r="BS4" s="285"/>
      <c r="BT4" s="283"/>
      <c r="BU4" s="284"/>
      <c r="BV4" s="284"/>
      <c r="BW4" s="284"/>
      <c r="BX4" s="285"/>
      <c r="BY4" s="283"/>
      <c r="BZ4" s="284"/>
      <c r="CA4" s="284"/>
      <c r="CB4" s="284"/>
      <c r="CC4" s="285"/>
    </row>
    <row r="5" spans="1:105" ht="9" customHeight="1"/>
    <row r="6" spans="1:105" ht="24" customHeight="1">
      <c r="A6" s="309" t="s">
        <v>46</v>
      </c>
      <c r="B6" s="309"/>
      <c r="C6" s="310" t="s">
        <v>117</v>
      </c>
      <c r="D6" s="310"/>
      <c r="E6" s="507" t="s">
        <v>139</v>
      </c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8" t="s">
        <v>138</v>
      </c>
      <c r="R6" s="509"/>
      <c r="S6" s="509"/>
      <c r="T6" s="509"/>
      <c r="U6" s="509"/>
      <c r="V6" s="367" t="s">
        <v>142</v>
      </c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9"/>
      <c r="AT6" s="368" t="s">
        <v>137</v>
      </c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9"/>
      <c r="BJ6" s="262" t="s">
        <v>136</v>
      </c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4"/>
      <c r="CA6" s="493"/>
      <c r="CB6" s="494"/>
      <c r="CC6" s="127"/>
      <c r="DA6" s="107" t="str">
        <f>IF('①(共済)記載事項変更申告書'!AG9="","",TEXT('①(共済)記載事項変更申告書'!AG9,"[$-411]gggg"))</f>
        <v/>
      </c>
    </row>
    <row r="7" spans="1:105" ht="15.75" customHeight="1">
      <c r="A7" s="309"/>
      <c r="B7" s="309"/>
      <c r="C7" s="310"/>
      <c r="D7" s="310"/>
      <c r="E7" s="495"/>
      <c r="F7" s="495"/>
      <c r="G7" s="495"/>
      <c r="H7" s="496"/>
      <c r="I7" s="497" t="s">
        <v>147</v>
      </c>
      <c r="J7" s="498"/>
      <c r="K7" s="498" t="s">
        <v>148</v>
      </c>
      <c r="L7" s="498"/>
      <c r="M7" s="498" t="s">
        <v>149</v>
      </c>
      <c r="N7" s="498"/>
      <c r="O7" s="498"/>
      <c r="P7" s="499"/>
      <c r="Q7" s="500"/>
      <c r="R7" s="501"/>
      <c r="S7" s="501"/>
      <c r="T7" s="501"/>
      <c r="U7" s="501"/>
      <c r="V7" s="504"/>
      <c r="W7" s="505"/>
      <c r="X7" s="431"/>
      <c r="Y7" s="427"/>
      <c r="Z7" s="427"/>
      <c r="AA7" s="427"/>
      <c r="AB7" s="427"/>
      <c r="AC7" s="429"/>
      <c r="AD7" s="510"/>
      <c r="AE7" s="511"/>
      <c r="AF7" s="514"/>
      <c r="AG7" s="511"/>
      <c r="AH7" s="427"/>
      <c r="AI7" s="427"/>
      <c r="AJ7" s="427"/>
      <c r="AK7" s="429"/>
      <c r="AL7" s="431"/>
      <c r="AM7" s="427"/>
      <c r="AN7" s="427"/>
      <c r="AO7" s="427"/>
      <c r="AP7" s="433"/>
      <c r="AQ7" s="433"/>
      <c r="AR7" s="434"/>
      <c r="AS7" s="435"/>
      <c r="AT7" s="475" t="s">
        <v>52</v>
      </c>
      <c r="AU7" s="476"/>
      <c r="AV7" s="477" t="str">
        <f>IF('①(共済)記載事項変更申告書'!I9="","",LEFT('①(共済)記載事項変更申告書'!I9,FIND(" ",'①(共済)記載事項変更申告書'!I9)-1))</f>
        <v/>
      </c>
      <c r="AW7" s="477"/>
      <c r="AX7" s="477"/>
      <c r="AY7" s="477"/>
      <c r="AZ7" s="477"/>
      <c r="BA7" s="478"/>
      <c r="BB7" s="479" t="str">
        <f>IF('①(共済)記載事項変更申告書'!I9="","",RIGHT('①(共済)記載事項変更申告書'!I9,LEN('①(共済)記載事項変更申告書'!I9)-FIND(" ",'①(共済)記載事項変更申告書'!I9)))</f>
        <v/>
      </c>
      <c r="BC7" s="387"/>
      <c r="BD7" s="387"/>
      <c r="BE7" s="387"/>
      <c r="BF7" s="387"/>
      <c r="BG7" s="387"/>
      <c r="BH7" s="387"/>
      <c r="BI7" s="480"/>
      <c r="BJ7" s="481" t="str">
        <f>DA6</f>
        <v/>
      </c>
      <c r="BK7" s="482"/>
      <c r="BL7" s="482"/>
      <c r="BM7" s="483"/>
      <c r="BN7" s="487" t="str">
        <f>IF('①(共済)記載事項変更申告書'!AG9="","",IF(MID(DA7,2,1)="","0",MID(DA7,1,1)))</f>
        <v/>
      </c>
      <c r="BO7" s="488"/>
      <c r="BP7" s="489"/>
      <c r="BQ7" s="423" t="str">
        <f>IF('①(共済)記載事項変更申告書'!AG9="","",RIGHT(DA7,1))</f>
        <v/>
      </c>
      <c r="BR7" s="424"/>
      <c r="BS7" s="488" t="str">
        <f>IF('①(共済)記載事項変更申告書'!AG9="","",IF(MID(DA8,2,1)="","0",MID(DA8,1,1)))</f>
        <v/>
      </c>
      <c r="BT7" s="489"/>
      <c r="BU7" s="489" t="str">
        <f>IF('①(共済)記載事項変更申告書'!AG9="","",RIGHT(DA8,1))</f>
        <v/>
      </c>
      <c r="BV7" s="516"/>
      <c r="BW7" s="488" t="str">
        <f>IF('①(共済)記載事項変更申告書'!AG9="","",IF(MID(DA9,2,1)="","0",MID(DA9,1,1)))</f>
        <v/>
      </c>
      <c r="BX7" s="489"/>
      <c r="BY7" s="489" t="str">
        <f>IF('①(共済)記載事項変更申告書'!AG9="","",RIGHT(DA9,1))</f>
        <v/>
      </c>
      <c r="BZ7" s="518"/>
      <c r="CA7" s="493"/>
      <c r="CB7" s="494"/>
      <c r="CC7" s="127"/>
      <c r="DA7" s="107" t="str">
        <f>TEXT('①(共済)記載事項変更申告書'!AG9,"e")</f>
        <v>33</v>
      </c>
    </row>
    <row r="8" spans="1:105" ht="21.75" customHeight="1">
      <c r="A8" s="309"/>
      <c r="B8" s="309"/>
      <c r="C8" s="310"/>
      <c r="D8" s="310"/>
      <c r="E8" s="520">
        <v>1</v>
      </c>
      <c r="F8" s="521"/>
      <c r="G8" s="522">
        <v>3</v>
      </c>
      <c r="H8" s="523"/>
      <c r="I8" s="497"/>
      <c r="J8" s="498"/>
      <c r="K8" s="498"/>
      <c r="L8" s="498"/>
      <c r="M8" s="498"/>
      <c r="N8" s="498"/>
      <c r="O8" s="498"/>
      <c r="P8" s="499"/>
      <c r="Q8" s="502"/>
      <c r="R8" s="503"/>
      <c r="S8" s="503"/>
      <c r="T8" s="503"/>
      <c r="U8" s="503"/>
      <c r="V8" s="506"/>
      <c r="W8" s="431"/>
      <c r="X8" s="432"/>
      <c r="Y8" s="428"/>
      <c r="Z8" s="428"/>
      <c r="AA8" s="428"/>
      <c r="AB8" s="428"/>
      <c r="AC8" s="430"/>
      <c r="AD8" s="512"/>
      <c r="AE8" s="513"/>
      <c r="AF8" s="515"/>
      <c r="AG8" s="513"/>
      <c r="AH8" s="428"/>
      <c r="AI8" s="428"/>
      <c r="AJ8" s="428"/>
      <c r="AK8" s="430"/>
      <c r="AL8" s="432"/>
      <c r="AM8" s="428"/>
      <c r="AN8" s="428"/>
      <c r="AO8" s="428"/>
      <c r="AP8" s="433"/>
      <c r="AQ8" s="433"/>
      <c r="AR8" s="436"/>
      <c r="AS8" s="437"/>
      <c r="AT8" s="467" t="s">
        <v>53</v>
      </c>
      <c r="AU8" s="468"/>
      <c r="AV8" s="469" t="str">
        <f>IF('①(共済)記載事項変更申告書'!I10="","",LEFT('①(共済)記載事項変更申告書'!I10,FIND("　",'①(共済)記載事項変更申告書'!I10)-1))</f>
        <v/>
      </c>
      <c r="AW8" s="469"/>
      <c r="AX8" s="469"/>
      <c r="AY8" s="469"/>
      <c r="AZ8" s="469"/>
      <c r="BA8" s="470"/>
      <c r="BB8" s="471" t="s">
        <v>75</v>
      </c>
      <c r="BC8" s="472"/>
      <c r="BD8" s="473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473"/>
      <c r="BF8" s="473"/>
      <c r="BG8" s="473"/>
      <c r="BH8" s="473"/>
      <c r="BI8" s="474"/>
      <c r="BJ8" s="484"/>
      <c r="BK8" s="485"/>
      <c r="BL8" s="485"/>
      <c r="BM8" s="486"/>
      <c r="BN8" s="490"/>
      <c r="BO8" s="491"/>
      <c r="BP8" s="492"/>
      <c r="BQ8" s="425"/>
      <c r="BR8" s="426"/>
      <c r="BS8" s="491"/>
      <c r="BT8" s="492"/>
      <c r="BU8" s="492"/>
      <c r="BV8" s="517"/>
      <c r="BW8" s="491"/>
      <c r="BX8" s="492"/>
      <c r="BY8" s="492"/>
      <c r="BZ8" s="519"/>
      <c r="CA8" s="493"/>
      <c r="CB8" s="494"/>
      <c r="CC8" s="127"/>
      <c r="DA8" s="107">
        <f>MONTH('①(共済)記載事項変更申告書'!AG9)</f>
        <v>1</v>
      </c>
    </row>
    <row r="9" spans="1:105" ht="15.75" customHeight="1">
      <c r="A9" s="309"/>
      <c r="B9" s="309"/>
      <c r="C9" s="310"/>
      <c r="D9" s="310"/>
      <c r="E9" s="456" t="s">
        <v>55</v>
      </c>
      <c r="F9" s="457"/>
      <c r="G9" s="458"/>
      <c r="H9" s="465" t="s">
        <v>135</v>
      </c>
      <c r="I9" s="466"/>
      <c r="J9" s="131"/>
      <c r="K9" s="131"/>
      <c r="L9" s="131"/>
      <c r="M9" s="131"/>
      <c r="N9" s="321" t="str">
        <f>IF('①(共済)記載事項変更申告書'!AM22="","",MID('①(共済)記載事項変更申告書'!AM22,1,1))</f>
        <v/>
      </c>
      <c r="O9" s="364"/>
      <c r="P9" s="321" t="str">
        <f>IF('①(共済)記載事項変更申告書'!AM22="","",MID('①(共済)記載事項変更申告書'!AM22,2,1))</f>
        <v/>
      </c>
      <c r="Q9" s="364"/>
      <c r="R9" s="321" t="str">
        <f>IF('①(共済)記載事項変更申告書'!AM22="","",MID('①(共済)記載事項変更申告書'!AM22,3,1))</f>
        <v/>
      </c>
      <c r="S9" s="364"/>
      <c r="T9" s="321" t="str">
        <f>IF('①(共済)記載事項変更申告書'!AQ22="","",MID('①(共済)記載事項変更申告書'!AQ22,1,1))</f>
        <v/>
      </c>
      <c r="U9" s="364"/>
      <c r="V9" s="321" t="str">
        <f>IF('①(共済)記載事項変更申告書'!AQ22="","",MID('①(共済)記載事項変更申告書'!AQ22,2,1))</f>
        <v/>
      </c>
      <c r="W9" s="364"/>
      <c r="X9" s="321" t="str">
        <f>IF('①(共済)記載事項変更申告書'!AQ22="","",MID('①(共済)記載事項変更申告書'!AQ22,3,1))</f>
        <v/>
      </c>
      <c r="Y9" s="364"/>
      <c r="Z9" s="321" t="str">
        <f>IF('①(共済)記載事項変更申告書'!AQ22="","",MID('①(共済)記載事項変更申告書'!AQ22,4,1))</f>
        <v/>
      </c>
      <c r="AA9" s="364"/>
      <c r="AB9" s="256" t="s">
        <v>57</v>
      </c>
      <c r="AC9" s="257"/>
      <c r="AD9" s="447"/>
      <c r="AE9" s="449" t="s">
        <v>58</v>
      </c>
      <c r="AF9" s="450"/>
      <c r="AG9" s="450"/>
      <c r="AH9" s="450"/>
      <c r="AI9" s="451" t="str">
        <f>IF('①(共済)記載事項変更申告書'!AL21="","",'①(共済)記載事項変更申告書'!AL21)</f>
        <v/>
      </c>
      <c r="AJ9" s="451"/>
      <c r="AK9" s="451"/>
      <c r="AL9" s="451"/>
      <c r="AM9" s="451"/>
      <c r="AN9" s="451"/>
      <c r="AO9" s="451"/>
      <c r="AP9" s="451"/>
      <c r="AQ9" s="451"/>
      <c r="AR9" s="451"/>
      <c r="AS9" s="451"/>
      <c r="AT9" s="451"/>
      <c r="AU9" s="451"/>
      <c r="AV9" s="451"/>
      <c r="AW9" s="451"/>
      <c r="AX9" s="451"/>
      <c r="AY9" s="451"/>
      <c r="AZ9" s="451"/>
      <c r="BA9" s="451"/>
      <c r="BB9" s="451"/>
      <c r="BC9" s="451"/>
      <c r="BD9" s="451"/>
      <c r="BE9" s="451"/>
      <c r="BF9" s="451"/>
      <c r="BG9" s="451"/>
      <c r="BH9" s="451"/>
      <c r="BI9" s="451"/>
      <c r="BJ9" s="451"/>
      <c r="BK9" s="451"/>
      <c r="BL9" s="451"/>
      <c r="BM9" s="451"/>
      <c r="BN9" s="451"/>
      <c r="BO9" s="451"/>
      <c r="BP9" s="451"/>
      <c r="BQ9" s="451"/>
      <c r="BR9" s="451"/>
      <c r="BS9" s="451"/>
      <c r="BT9" s="451"/>
      <c r="BU9" s="451"/>
      <c r="BV9" s="451"/>
      <c r="BW9" s="451"/>
      <c r="BX9" s="451"/>
      <c r="BY9" s="451"/>
      <c r="BZ9" s="451"/>
      <c r="CA9" s="451"/>
      <c r="CB9" s="452"/>
      <c r="DA9" s="107">
        <f>DAY('①(共済)記載事項変更申告書'!AG9)</f>
        <v>0</v>
      </c>
    </row>
    <row r="10" spans="1:105" ht="15.75" customHeight="1">
      <c r="A10" s="309"/>
      <c r="B10" s="309"/>
      <c r="C10" s="310"/>
      <c r="D10" s="310"/>
      <c r="E10" s="459"/>
      <c r="F10" s="460"/>
      <c r="G10" s="461"/>
      <c r="H10" s="379" t="s">
        <v>56</v>
      </c>
      <c r="I10" s="380"/>
      <c r="J10" s="380"/>
      <c r="K10" s="380"/>
      <c r="L10" s="380"/>
      <c r="M10" s="380"/>
      <c r="N10" s="323"/>
      <c r="O10" s="366"/>
      <c r="P10" s="323"/>
      <c r="Q10" s="366"/>
      <c r="R10" s="323"/>
      <c r="S10" s="366"/>
      <c r="T10" s="323"/>
      <c r="U10" s="366"/>
      <c r="V10" s="323"/>
      <c r="W10" s="366"/>
      <c r="X10" s="323"/>
      <c r="Y10" s="366"/>
      <c r="Z10" s="323"/>
      <c r="AA10" s="366"/>
      <c r="AB10" s="256"/>
      <c r="AC10" s="257"/>
      <c r="AD10" s="447"/>
      <c r="AE10" s="453" t="str">
        <f>IF('①(共済)記載事項変更申告書'!AL23="","",'①(共済)記載事項変更申告書'!AL23)</f>
        <v/>
      </c>
      <c r="AF10" s="454"/>
      <c r="AG10" s="454"/>
      <c r="AH10" s="454"/>
      <c r="AI10" s="454"/>
      <c r="AJ10" s="454"/>
      <c r="AK10" s="454"/>
      <c r="AL10" s="454"/>
      <c r="AM10" s="454"/>
      <c r="AN10" s="454"/>
      <c r="AO10" s="454"/>
      <c r="AP10" s="454"/>
      <c r="AQ10" s="454"/>
      <c r="AR10" s="454"/>
      <c r="AS10" s="454"/>
      <c r="AT10" s="454"/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4"/>
      <c r="BX10" s="454"/>
      <c r="BY10" s="454"/>
      <c r="BZ10" s="454"/>
      <c r="CA10" s="454"/>
      <c r="CB10" s="455"/>
    </row>
    <row r="11" spans="1:105" ht="15.75" customHeight="1">
      <c r="A11" s="309"/>
      <c r="B11" s="309"/>
      <c r="C11" s="310"/>
      <c r="D11" s="310"/>
      <c r="E11" s="462"/>
      <c r="F11" s="463"/>
      <c r="G11" s="464"/>
      <c r="H11" s="381"/>
      <c r="I11" s="382"/>
      <c r="J11" s="382"/>
      <c r="K11" s="382"/>
      <c r="L11" s="382"/>
      <c r="M11" s="382"/>
      <c r="N11" s="325"/>
      <c r="O11" s="333"/>
      <c r="P11" s="325"/>
      <c r="Q11" s="333"/>
      <c r="R11" s="325"/>
      <c r="S11" s="333"/>
      <c r="T11" s="325"/>
      <c r="U11" s="333"/>
      <c r="V11" s="325"/>
      <c r="W11" s="333"/>
      <c r="X11" s="325"/>
      <c r="Y11" s="333"/>
      <c r="Z11" s="325"/>
      <c r="AA11" s="333"/>
      <c r="AB11" s="259"/>
      <c r="AC11" s="260"/>
      <c r="AD11" s="448"/>
      <c r="AE11" s="446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1"/>
    </row>
    <row r="12" spans="1:105" ht="15.75" customHeight="1">
      <c r="A12" s="309"/>
      <c r="B12" s="309"/>
      <c r="C12" s="310"/>
      <c r="D12" s="310"/>
      <c r="E12" s="288" t="s">
        <v>59</v>
      </c>
      <c r="F12" s="289"/>
      <c r="G12" s="290"/>
      <c r="H12" s="438" t="s">
        <v>134</v>
      </c>
      <c r="I12" s="439"/>
      <c r="J12" s="440" t="s">
        <v>60</v>
      </c>
      <c r="K12" s="440"/>
      <c r="L12" s="440"/>
      <c r="M12" s="441"/>
      <c r="N12" s="443" t="str">
        <f>IF('①(共済)記載事項変更申告書'!I23="","",'①(共済)記載事項変更申告書'!I23)</f>
        <v/>
      </c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4"/>
      <c r="AQ12" s="444"/>
      <c r="AR12" s="444"/>
      <c r="AS12" s="444"/>
      <c r="AT12" s="444"/>
      <c r="AU12" s="444"/>
      <c r="AV12" s="444"/>
      <c r="AW12" s="444"/>
      <c r="AX12" s="444"/>
      <c r="AY12" s="444"/>
      <c r="AZ12" s="444"/>
      <c r="BA12" s="444"/>
      <c r="BB12" s="444"/>
      <c r="BC12" s="444"/>
      <c r="BD12" s="444"/>
      <c r="BE12" s="444"/>
      <c r="BF12" s="444"/>
      <c r="BG12" s="444"/>
      <c r="BH12" s="444"/>
      <c r="BI12" s="444"/>
      <c r="BJ12" s="444"/>
      <c r="BK12" s="444"/>
      <c r="BL12" s="444"/>
      <c r="BM12" s="444"/>
      <c r="BN12" s="444"/>
      <c r="BO12" s="444"/>
      <c r="BP12" s="444"/>
      <c r="BQ12" s="444"/>
      <c r="BR12" s="444"/>
      <c r="BS12" s="444"/>
      <c r="BT12" s="444"/>
      <c r="BU12" s="444"/>
      <c r="BV12" s="444"/>
      <c r="BW12" s="444"/>
      <c r="BX12" s="444"/>
      <c r="BY12" s="444"/>
      <c r="BZ12" s="444"/>
      <c r="CA12" s="444"/>
      <c r="CB12" s="445"/>
    </row>
    <row r="13" spans="1:105" ht="15.75" customHeight="1">
      <c r="A13" s="309"/>
      <c r="B13" s="309"/>
      <c r="C13" s="310"/>
      <c r="D13" s="310"/>
      <c r="E13" s="291"/>
      <c r="F13" s="292"/>
      <c r="G13" s="293"/>
      <c r="H13" s="134"/>
      <c r="I13" s="126"/>
      <c r="J13" s="382"/>
      <c r="K13" s="382"/>
      <c r="L13" s="382"/>
      <c r="M13" s="442"/>
      <c r="N13" s="446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1"/>
      <c r="DA13" s="135" t="str">
        <f>'①(共済)記載事項変更申告書'!I30</f>
        <v/>
      </c>
    </row>
    <row r="14" spans="1:105" ht="15.75" customHeight="1">
      <c r="A14" s="309"/>
      <c r="B14" s="309"/>
      <c r="C14" s="310"/>
      <c r="D14" s="310"/>
      <c r="E14" s="416" t="s">
        <v>61</v>
      </c>
      <c r="F14" s="416"/>
      <c r="G14" s="416"/>
      <c r="H14" s="416"/>
      <c r="I14" s="416"/>
      <c r="J14" s="417"/>
      <c r="K14" s="418" t="s">
        <v>62</v>
      </c>
      <c r="L14" s="419"/>
      <c r="M14" s="419"/>
      <c r="N14" s="420"/>
      <c r="O14" s="391" t="str">
        <f>IF('①(共済)記載事項変更申告書'!AF6="","",IF(MID(DA14,2,1)="","0",MID(DA14,1,1)))</f>
        <v/>
      </c>
      <c r="P14" s="421"/>
      <c r="Q14" s="392" t="str">
        <f>IF('①(共済)記載事項変更申告書'!AF6="","",RIGHT(DA14,1))</f>
        <v/>
      </c>
      <c r="R14" s="421"/>
      <c r="S14" s="391" t="str">
        <f>IF('①(共済)記載事項変更申告書'!AF6="","",IF(MID(DA15,2,1)="","0",MID(DA15,1,1)))</f>
        <v/>
      </c>
      <c r="T14" s="421"/>
      <c r="U14" s="392" t="str">
        <f>IF('①(共済)記載事項変更申告書'!AF6="","",RIGHT(DA15,1))</f>
        <v/>
      </c>
      <c r="V14" s="421"/>
      <c r="W14" s="391" t="str">
        <f>IF('①(共済)記載事項変更申告書'!AF6="","",IF(MID(DA16,2,1)="","0",MID(DA16,1,1)))</f>
        <v/>
      </c>
      <c r="X14" s="392"/>
      <c r="Y14" s="395" t="str">
        <f>IF('①(共済)記載事項変更申告書'!AF6="","",RIGHT(DA16,1))</f>
        <v/>
      </c>
      <c r="Z14" s="396"/>
      <c r="AA14" s="399"/>
      <c r="AB14" s="400"/>
      <c r="AC14" s="401"/>
      <c r="AD14" s="405" t="s">
        <v>63</v>
      </c>
      <c r="AE14" s="406"/>
      <c r="AF14" s="406"/>
      <c r="AG14" s="406"/>
      <c r="AH14" s="409" t="s">
        <v>133</v>
      </c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10"/>
      <c r="AU14" s="410"/>
      <c r="AV14" s="410"/>
      <c r="AW14" s="410"/>
      <c r="AX14" s="410"/>
      <c r="AY14" s="410"/>
      <c r="AZ14" s="410"/>
      <c r="BA14" s="410"/>
      <c r="BB14" s="410"/>
      <c r="BC14" s="410"/>
      <c r="BD14" s="410"/>
      <c r="BE14" s="410"/>
      <c r="BF14" s="410"/>
      <c r="BG14" s="410"/>
      <c r="BH14" s="410"/>
      <c r="BI14" s="410"/>
      <c r="BJ14" s="410"/>
      <c r="BK14" s="410"/>
      <c r="BL14" s="410"/>
      <c r="BM14" s="41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DA14" s="107" t="str">
        <f>TEXT(DA13,"e")</f>
        <v/>
      </c>
    </row>
    <row r="15" spans="1:105" ht="15.75" customHeight="1">
      <c r="A15" s="309"/>
      <c r="B15" s="309"/>
      <c r="C15" s="310"/>
      <c r="D15" s="310"/>
      <c r="E15" s="416"/>
      <c r="F15" s="416"/>
      <c r="G15" s="416"/>
      <c r="H15" s="416"/>
      <c r="I15" s="416"/>
      <c r="J15" s="417"/>
      <c r="K15" s="418"/>
      <c r="L15" s="419"/>
      <c r="M15" s="419"/>
      <c r="N15" s="420"/>
      <c r="O15" s="393"/>
      <c r="P15" s="422"/>
      <c r="Q15" s="394"/>
      <c r="R15" s="422"/>
      <c r="S15" s="393"/>
      <c r="T15" s="422"/>
      <c r="U15" s="394"/>
      <c r="V15" s="422"/>
      <c r="W15" s="393"/>
      <c r="X15" s="394"/>
      <c r="Y15" s="397"/>
      <c r="Z15" s="398"/>
      <c r="AA15" s="402"/>
      <c r="AB15" s="403"/>
      <c r="AC15" s="404"/>
      <c r="AD15" s="407"/>
      <c r="AE15" s="408"/>
      <c r="AF15" s="408"/>
      <c r="AG15" s="408"/>
      <c r="AH15" s="412"/>
      <c r="AI15" s="413"/>
      <c r="AJ15" s="413"/>
      <c r="AK15" s="413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  <c r="BC15" s="413"/>
      <c r="BD15" s="413"/>
      <c r="BE15" s="413"/>
      <c r="BF15" s="413"/>
      <c r="BG15" s="413"/>
      <c r="BH15" s="413"/>
      <c r="BI15" s="413"/>
      <c r="BJ15" s="413"/>
      <c r="BK15" s="413"/>
      <c r="BL15" s="413"/>
      <c r="BM15" s="414"/>
      <c r="BN15" s="12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7"/>
      <c r="DA15" s="107" t="e">
        <f>MONTH(DA13)</f>
        <v>#VALUE!</v>
      </c>
    </row>
    <row r="16" spans="1:105" ht="12.75" customHeight="1">
      <c r="A16" s="309"/>
      <c r="B16" s="309"/>
      <c r="C16" s="310"/>
      <c r="D16" s="310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24" t="s">
        <v>132</v>
      </c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DA16" s="107" t="e">
        <f>DAY(DA13)</f>
        <v>#VALUE!</v>
      </c>
    </row>
    <row r="17" spans="1:105" ht="15.75" customHeight="1">
      <c r="A17" s="309"/>
      <c r="B17" s="309"/>
      <c r="C17" s="310"/>
      <c r="D17" s="310"/>
      <c r="F17" s="123" t="s">
        <v>131</v>
      </c>
    </row>
    <row r="18" spans="1:105" ht="15.75" customHeight="1">
      <c r="A18" s="309"/>
      <c r="B18" s="309"/>
      <c r="C18" s="310"/>
      <c r="D18" s="310"/>
      <c r="F18" s="122" t="s">
        <v>130</v>
      </c>
      <c r="AN18" s="415" t="s">
        <v>129</v>
      </c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I18" s="415"/>
      <c r="BJ18" s="415"/>
      <c r="BK18" s="415"/>
      <c r="BL18" s="415"/>
      <c r="BM18" s="415"/>
      <c r="BN18" s="415"/>
      <c r="BO18" s="415"/>
      <c r="BP18" s="415"/>
      <c r="BQ18" s="415"/>
      <c r="BR18" s="415"/>
      <c r="BS18" s="415"/>
      <c r="BT18" s="415"/>
      <c r="BU18" s="415"/>
      <c r="BV18" s="415"/>
      <c r="BW18" s="415"/>
    </row>
    <row r="19" spans="1:105" ht="15.75" customHeight="1">
      <c r="A19" s="309"/>
      <c r="B19" s="309"/>
      <c r="C19" s="310"/>
      <c r="D19" s="310"/>
      <c r="M19" s="72" t="s">
        <v>69</v>
      </c>
      <c r="AN19" s="415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415"/>
      <c r="BB19" s="415"/>
      <c r="BC19" s="415"/>
      <c r="BD19" s="415"/>
      <c r="BE19" s="415"/>
      <c r="BF19" s="415"/>
      <c r="BG19" s="415"/>
      <c r="BH19" s="415"/>
      <c r="BI19" s="415"/>
      <c r="BJ19" s="415"/>
      <c r="BK19" s="415"/>
      <c r="BL19" s="415"/>
      <c r="BM19" s="415"/>
      <c r="BN19" s="415"/>
      <c r="BO19" s="415"/>
      <c r="BP19" s="415"/>
      <c r="BQ19" s="415"/>
      <c r="BR19" s="415"/>
      <c r="BS19" s="415"/>
      <c r="BT19" s="415"/>
      <c r="BU19" s="415"/>
      <c r="BV19" s="415"/>
      <c r="BW19" s="415"/>
      <c r="DA19" s="107" t="b">
        <v>0</v>
      </c>
    </row>
    <row r="20" spans="1:105" ht="15.75" customHeight="1">
      <c r="A20" s="309"/>
      <c r="B20" s="309"/>
      <c r="C20" s="310"/>
      <c r="D20" s="310"/>
      <c r="E20" s="367" t="s">
        <v>145</v>
      </c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9"/>
      <c r="AC20" s="367" t="s">
        <v>128</v>
      </c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368"/>
      <c r="AP20" s="368"/>
      <c r="AQ20" s="368"/>
      <c r="AR20" s="369"/>
      <c r="AS20" s="383" t="s">
        <v>127</v>
      </c>
      <c r="AT20" s="384"/>
      <c r="AU20" s="121"/>
      <c r="AV20" s="121"/>
      <c r="AW20" s="121"/>
      <c r="AX20" s="385" t="s">
        <v>52</v>
      </c>
      <c r="AY20" s="386"/>
      <c r="AZ20" s="386"/>
      <c r="BA20" s="387"/>
      <c r="BB20" s="387"/>
      <c r="BC20" s="387"/>
      <c r="BD20" s="387"/>
      <c r="BE20" s="387"/>
      <c r="BF20" s="387"/>
      <c r="BG20" s="388"/>
      <c r="BH20" s="389"/>
      <c r="BI20" s="389"/>
      <c r="BJ20" s="389"/>
      <c r="BK20" s="389"/>
      <c r="BL20" s="389"/>
      <c r="BM20" s="389"/>
      <c r="BN20" s="389"/>
      <c r="BO20" s="390"/>
    </row>
    <row r="21" spans="1:105" ht="15.75" customHeight="1">
      <c r="A21" s="309"/>
      <c r="B21" s="309"/>
      <c r="C21" s="310"/>
      <c r="D21" s="310"/>
      <c r="E21" s="363"/>
      <c r="F21" s="364"/>
      <c r="G21" s="373"/>
      <c r="H21" s="373"/>
      <c r="I21" s="373"/>
      <c r="J21" s="373"/>
      <c r="K21" s="374"/>
      <c r="L21" s="373"/>
      <c r="M21" s="375"/>
      <c r="N21" s="373"/>
      <c r="O21" s="373"/>
      <c r="P21" s="373"/>
      <c r="Q21" s="373"/>
      <c r="R21" s="373"/>
      <c r="S21" s="374"/>
      <c r="T21" s="373"/>
      <c r="U21" s="375"/>
      <c r="V21" s="373"/>
      <c r="W21" s="373"/>
      <c r="X21" s="373"/>
      <c r="Y21" s="376"/>
      <c r="Z21" s="376"/>
      <c r="AA21" s="377"/>
      <c r="AB21" s="378"/>
      <c r="AC21" s="348"/>
      <c r="AD21" s="349"/>
      <c r="AE21" s="349"/>
      <c r="AF21" s="350"/>
      <c r="AG21" s="354"/>
      <c r="AH21" s="355"/>
      <c r="AI21" s="331"/>
      <c r="AJ21" s="332"/>
      <c r="AK21" s="357"/>
      <c r="AL21" s="355"/>
      <c r="AM21" s="331"/>
      <c r="AN21" s="332"/>
      <c r="AO21" s="357"/>
      <c r="AP21" s="355"/>
      <c r="AQ21" s="331"/>
      <c r="AR21" s="332"/>
      <c r="AS21" s="335" t="s">
        <v>126</v>
      </c>
      <c r="AT21" s="336"/>
      <c r="AU21" s="336"/>
      <c r="AV21" s="336"/>
      <c r="AW21" s="337"/>
      <c r="AX21" s="341" t="s">
        <v>74</v>
      </c>
      <c r="AY21" s="342"/>
      <c r="AZ21" s="345"/>
      <c r="BA21" s="345"/>
      <c r="BB21" s="345"/>
      <c r="BC21" s="345"/>
      <c r="BD21" s="345"/>
      <c r="BE21" s="345"/>
      <c r="BF21" s="345"/>
      <c r="BG21" s="346" t="s">
        <v>75</v>
      </c>
      <c r="BH21" s="342"/>
      <c r="BI21" s="345"/>
      <c r="BJ21" s="345"/>
      <c r="BK21" s="345"/>
      <c r="BL21" s="345"/>
      <c r="BM21" s="345"/>
      <c r="BN21" s="345"/>
      <c r="BO21" s="347"/>
    </row>
    <row r="22" spans="1:105" ht="15.75" customHeight="1">
      <c r="A22" s="309"/>
      <c r="B22" s="309"/>
      <c r="C22" s="310"/>
      <c r="D22" s="310"/>
      <c r="E22" s="370"/>
      <c r="F22" s="333"/>
      <c r="G22" s="373"/>
      <c r="H22" s="373"/>
      <c r="I22" s="373"/>
      <c r="J22" s="373"/>
      <c r="K22" s="374"/>
      <c r="L22" s="373"/>
      <c r="M22" s="375"/>
      <c r="N22" s="373"/>
      <c r="O22" s="373"/>
      <c r="P22" s="373"/>
      <c r="Q22" s="373"/>
      <c r="R22" s="373"/>
      <c r="S22" s="374"/>
      <c r="T22" s="373"/>
      <c r="U22" s="375"/>
      <c r="V22" s="373"/>
      <c r="W22" s="373"/>
      <c r="X22" s="373"/>
      <c r="Y22" s="376"/>
      <c r="Z22" s="376"/>
      <c r="AA22" s="377"/>
      <c r="AB22" s="378"/>
      <c r="AC22" s="351"/>
      <c r="AD22" s="352"/>
      <c r="AE22" s="352"/>
      <c r="AF22" s="353"/>
      <c r="AG22" s="356"/>
      <c r="AH22" s="334"/>
      <c r="AI22" s="333"/>
      <c r="AJ22" s="334"/>
      <c r="AK22" s="358"/>
      <c r="AL22" s="334"/>
      <c r="AM22" s="333"/>
      <c r="AN22" s="334"/>
      <c r="AO22" s="358"/>
      <c r="AP22" s="334"/>
      <c r="AQ22" s="333"/>
      <c r="AR22" s="334"/>
      <c r="AS22" s="338"/>
      <c r="AT22" s="339"/>
      <c r="AU22" s="339"/>
      <c r="AV22" s="339"/>
      <c r="AW22" s="340"/>
      <c r="AX22" s="343"/>
      <c r="AY22" s="344"/>
      <c r="AZ22" s="147"/>
      <c r="BA22" s="147"/>
      <c r="BB22" s="147"/>
      <c r="BC22" s="147"/>
      <c r="BD22" s="147"/>
      <c r="BE22" s="147"/>
      <c r="BF22" s="147"/>
      <c r="BG22" s="343"/>
      <c r="BH22" s="344"/>
      <c r="BI22" s="147"/>
      <c r="BJ22" s="147"/>
      <c r="BK22" s="147"/>
      <c r="BL22" s="147"/>
      <c r="BM22" s="147"/>
      <c r="BN22" s="147"/>
      <c r="BO22" s="148"/>
    </row>
    <row r="23" spans="1:105" ht="15.75" customHeight="1">
      <c r="A23" s="309"/>
      <c r="B23" s="309"/>
      <c r="C23" s="310"/>
      <c r="D23" s="310"/>
      <c r="E23" s="253" t="s">
        <v>76</v>
      </c>
      <c r="F23" s="254"/>
      <c r="G23" s="255"/>
      <c r="H23" s="262" t="s">
        <v>125</v>
      </c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4"/>
      <c r="V23" s="262" t="s">
        <v>124</v>
      </c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4"/>
      <c r="BN23" s="367" t="s">
        <v>123</v>
      </c>
      <c r="BO23" s="368"/>
      <c r="BP23" s="368"/>
      <c r="BQ23" s="368"/>
      <c r="BR23" s="368"/>
      <c r="BS23" s="368"/>
      <c r="BT23" s="368"/>
      <c r="BU23" s="368"/>
      <c r="BV23" s="368"/>
      <c r="BW23" s="368"/>
      <c r="BX23" s="368"/>
      <c r="BY23" s="368"/>
      <c r="BZ23" s="368"/>
      <c r="CA23" s="368"/>
      <c r="CB23" s="369"/>
    </row>
    <row r="24" spans="1:105" ht="15.75" customHeight="1">
      <c r="A24" s="309"/>
      <c r="B24" s="309"/>
      <c r="C24" s="310"/>
      <c r="D24" s="310"/>
      <c r="E24" s="256"/>
      <c r="F24" s="257"/>
      <c r="G24" s="258"/>
      <c r="H24" s="363"/>
      <c r="I24" s="364"/>
      <c r="J24" s="321"/>
      <c r="K24" s="364"/>
      <c r="L24" s="321"/>
      <c r="M24" s="364"/>
      <c r="N24" s="321"/>
      <c r="O24" s="364"/>
      <c r="P24" s="321"/>
      <c r="Q24" s="364"/>
      <c r="R24" s="321"/>
      <c r="S24" s="364"/>
      <c r="T24" s="321"/>
      <c r="U24" s="322"/>
      <c r="V24" s="274" t="s">
        <v>80</v>
      </c>
      <c r="W24" s="275"/>
      <c r="X24" s="275"/>
      <c r="Y24" s="275"/>
      <c r="Z24" s="275"/>
      <c r="AA24" s="275"/>
      <c r="AB24" s="275"/>
      <c r="AC24" s="275"/>
      <c r="AD24" s="275"/>
      <c r="AE24" s="276"/>
      <c r="AF24" s="327" t="s">
        <v>52</v>
      </c>
      <c r="AG24" s="328"/>
      <c r="AH24" s="328"/>
      <c r="AI24" s="328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29"/>
      <c r="AU24" s="329"/>
      <c r="AV24" s="329"/>
      <c r="AW24" s="329"/>
      <c r="AX24" s="329"/>
      <c r="AY24" s="329"/>
      <c r="AZ24" s="329"/>
      <c r="BA24" s="329"/>
      <c r="BB24" s="329"/>
      <c r="BC24" s="329"/>
      <c r="BD24" s="329"/>
      <c r="BE24" s="329"/>
      <c r="BF24" s="329"/>
      <c r="BG24" s="329"/>
      <c r="BH24" s="329"/>
      <c r="BI24" s="329"/>
      <c r="BJ24" s="329"/>
      <c r="BK24" s="329"/>
      <c r="BL24" s="329"/>
      <c r="BM24" s="330"/>
      <c r="BN24" s="359" t="s">
        <v>62</v>
      </c>
      <c r="BO24" s="360"/>
      <c r="BP24" s="361"/>
      <c r="BQ24" s="363"/>
      <c r="BR24" s="364"/>
      <c r="BS24" s="321"/>
      <c r="BT24" s="322"/>
      <c r="BU24" s="363"/>
      <c r="BV24" s="364"/>
      <c r="BW24" s="321"/>
      <c r="BX24" s="322"/>
      <c r="BY24" s="363"/>
      <c r="BZ24" s="364"/>
      <c r="CA24" s="321"/>
      <c r="CB24" s="322"/>
    </row>
    <row r="25" spans="1:105" ht="15.75" customHeight="1">
      <c r="A25" s="309"/>
      <c r="B25" s="309"/>
      <c r="C25" s="310"/>
      <c r="D25" s="310"/>
      <c r="E25" s="256"/>
      <c r="F25" s="257"/>
      <c r="G25" s="258"/>
      <c r="H25" s="365"/>
      <c r="I25" s="366"/>
      <c r="J25" s="323"/>
      <c r="K25" s="366"/>
      <c r="L25" s="323"/>
      <c r="M25" s="366"/>
      <c r="N25" s="323"/>
      <c r="O25" s="366"/>
      <c r="P25" s="323"/>
      <c r="Q25" s="366"/>
      <c r="R25" s="323"/>
      <c r="S25" s="366"/>
      <c r="T25" s="323"/>
      <c r="U25" s="324"/>
      <c r="V25" s="371"/>
      <c r="W25" s="242"/>
      <c r="X25" s="241"/>
      <c r="Y25" s="242"/>
      <c r="Z25" s="241"/>
      <c r="AA25" s="242"/>
      <c r="AB25" s="241"/>
      <c r="AC25" s="242"/>
      <c r="AD25" s="241"/>
      <c r="AE25" s="245"/>
      <c r="AF25" s="247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9"/>
      <c r="BN25" s="362"/>
      <c r="BO25" s="360"/>
      <c r="BP25" s="361"/>
      <c r="BQ25" s="365"/>
      <c r="BR25" s="366"/>
      <c r="BS25" s="323"/>
      <c r="BT25" s="324"/>
      <c r="BU25" s="365"/>
      <c r="BV25" s="366"/>
      <c r="BW25" s="323"/>
      <c r="BX25" s="324"/>
      <c r="BY25" s="365"/>
      <c r="BZ25" s="366"/>
      <c r="CA25" s="323"/>
      <c r="CB25" s="324"/>
    </row>
    <row r="26" spans="1:105" ht="15.75" customHeight="1">
      <c r="A26" s="309"/>
      <c r="B26" s="309"/>
      <c r="C26" s="310"/>
      <c r="D26" s="310"/>
      <c r="E26" s="259"/>
      <c r="F26" s="260"/>
      <c r="G26" s="261"/>
      <c r="H26" s="370"/>
      <c r="I26" s="333"/>
      <c r="J26" s="325"/>
      <c r="K26" s="333"/>
      <c r="L26" s="325"/>
      <c r="M26" s="333"/>
      <c r="N26" s="325"/>
      <c r="O26" s="333"/>
      <c r="P26" s="325"/>
      <c r="Q26" s="333"/>
      <c r="R26" s="325"/>
      <c r="S26" s="333"/>
      <c r="T26" s="325"/>
      <c r="U26" s="326"/>
      <c r="V26" s="372"/>
      <c r="W26" s="244"/>
      <c r="X26" s="243"/>
      <c r="Y26" s="244"/>
      <c r="Z26" s="243"/>
      <c r="AA26" s="244"/>
      <c r="AB26" s="243"/>
      <c r="AC26" s="244"/>
      <c r="AD26" s="243"/>
      <c r="AE26" s="246"/>
      <c r="AF26" s="250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2"/>
      <c r="BN26" s="362"/>
      <c r="BO26" s="360"/>
      <c r="BP26" s="361"/>
      <c r="BQ26" s="365"/>
      <c r="BR26" s="366"/>
      <c r="BS26" s="323"/>
      <c r="BT26" s="324"/>
      <c r="BU26" s="365"/>
      <c r="BV26" s="366"/>
      <c r="BW26" s="323"/>
      <c r="BX26" s="324"/>
      <c r="BY26" s="365"/>
      <c r="BZ26" s="366"/>
      <c r="CA26" s="323"/>
      <c r="CB26" s="324"/>
    </row>
    <row r="27" spans="1:105" ht="15.75" customHeight="1">
      <c r="A27" s="309"/>
      <c r="B27" s="309"/>
      <c r="C27" s="310"/>
      <c r="D27" s="310"/>
      <c r="E27" s="288" t="s">
        <v>81</v>
      </c>
      <c r="F27" s="289"/>
      <c r="G27" s="290"/>
      <c r="H27" s="294" t="s">
        <v>122</v>
      </c>
      <c r="I27" s="295"/>
      <c r="J27" s="295"/>
      <c r="K27" s="295"/>
      <c r="L27" s="295"/>
      <c r="M27" s="296"/>
      <c r="N27" s="303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5"/>
      <c r="BH27" s="297" t="s">
        <v>83</v>
      </c>
      <c r="BI27" s="298"/>
      <c r="BJ27" s="299"/>
      <c r="BK27" s="265" t="s">
        <v>121</v>
      </c>
      <c r="BL27" s="266"/>
      <c r="BM27" s="266"/>
      <c r="BN27" s="266"/>
      <c r="BO27" s="266"/>
      <c r="BP27" s="266"/>
      <c r="BQ27" s="266"/>
      <c r="BR27" s="266"/>
      <c r="BS27" s="266"/>
      <c r="BT27" s="266"/>
      <c r="BU27" s="266"/>
      <c r="BV27" s="266"/>
      <c r="BW27" s="266"/>
      <c r="BX27" s="266"/>
      <c r="BY27" s="266"/>
      <c r="BZ27" s="266"/>
      <c r="CA27" s="266"/>
      <c r="CB27" s="266"/>
      <c r="CC27" s="266"/>
      <c r="CD27" s="267"/>
      <c r="CE27" s="72" t="s">
        <v>120</v>
      </c>
    </row>
    <row r="28" spans="1:105" ht="22.5" customHeight="1">
      <c r="A28" s="309"/>
      <c r="B28" s="309"/>
      <c r="C28" s="310"/>
      <c r="D28" s="310"/>
      <c r="E28" s="291"/>
      <c r="F28" s="292"/>
      <c r="G28" s="293"/>
      <c r="H28" s="271" t="s">
        <v>60</v>
      </c>
      <c r="I28" s="272"/>
      <c r="J28" s="272"/>
      <c r="K28" s="272"/>
      <c r="L28" s="272"/>
      <c r="M28" s="273"/>
      <c r="N28" s="306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8"/>
      <c r="BH28" s="300"/>
      <c r="BI28" s="301"/>
      <c r="BJ28" s="302"/>
      <c r="BK28" s="268"/>
      <c r="BL28" s="269"/>
      <c r="BM28" s="269"/>
      <c r="BN28" s="269"/>
      <c r="BO28" s="269"/>
      <c r="BP28" s="269"/>
      <c r="BQ28" s="269"/>
      <c r="BR28" s="269"/>
      <c r="BS28" s="269"/>
      <c r="BT28" s="269"/>
      <c r="BU28" s="269"/>
      <c r="BV28" s="269"/>
      <c r="BW28" s="269"/>
      <c r="BX28" s="269"/>
      <c r="BY28" s="269"/>
      <c r="BZ28" s="269"/>
      <c r="CA28" s="269"/>
      <c r="CB28" s="269"/>
      <c r="CC28" s="269"/>
      <c r="CD28" s="270"/>
    </row>
    <row r="29" spans="1:105" ht="10.5" customHeight="1">
      <c r="A29" s="116"/>
      <c r="B29" s="116"/>
      <c r="C29" s="120"/>
      <c r="D29" s="120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15"/>
      <c r="BI29" s="115"/>
      <c r="BJ29" s="115"/>
      <c r="BK29" s="115"/>
      <c r="BL29" s="115"/>
      <c r="BM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</row>
    <row r="30" spans="1:105" ht="15.75" customHeight="1">
      <c r="A30" s="116"/>
      <c r="B30" s="116"/>
      <c r="C30" s="120"/>
      <c r="D30" s="12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BQ30" s="274" t="s">
        <v>65</v>
      </c>
      <c r="BR30" s="275"/>
      <c r="BS30" s="275"/>
      <c r="BT30" s="275"/>
      <c r="BU30" s="275"/>
      <c r="BV30" s="275"/>
      <c r="BW30" s="275"/>
      <c r="BX30" s="275"/>
      <c r="BY30" s="275"/>
      <c r="BZ30" s="275"/>
      <c r="CA30" s="275"/>
      <c r="CB30" s="276"/>
    </row>
    <row r="31" spans="1:105" ht="15.75" customHeight="1">
      <c r="A31" s="116"/>
      <c r="B31" s="277" t="s">
        <v>119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9"/>
      <c r="AX31" s="225" t="str">
        <f>'①(共済)記載事項変更申告書'!I30</f>
        <v/>
      </c>
      <c r="AY31" s="225"/>
      <c r="AZ31" s="225"/>
      <c r="BA31" s="225"/>
      <c r="BB31" s="225"/>
      <c r="BC31" s="225"/>
      <c r="BD31" s="225"/>
      <c r="BE31" s="225"/>
      <c r="BF31" s="225"/>
      <c r="BG31" s="225"/>
      <c r="BH31" s="225"/>
      <c r="BI31" s="225"/>
      <c r="BJ31" s="225"/>
      <c r="BK31" s="72" t="s">
        <v>108</v>
      </c>
      <c r="BQ31" s="262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4"/>
    </row>
    <row r="32" spans="1:105" ht="21" customHeight="1">
      <c r="A32" s="129"/>
      <c r="B32" s="119"/>
      <c r="C32" s="130"/>
      <c r="D32" s="286" t="s">
        <v>1</v>
      </c>
      <c r="E32" s="286"/>
      <c r="F32" s="286"/>
      <c r="G32" s="287" t="s">
        <v>150</v>
      </c>
      <c r="H32" s="287"/>
      <c r="I32" s="287"/>
      <c r="J32" s="287"/>
      <c r="K32" s="287"/>
      <c r="L32" s="287"/>
      <c r="M32" s="287"/>
      <c r="N32" s="287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8"/>
      <c r="BA32" s="132"/>
      <c r="BB32" s="132"/>
      <c r="BE32" s="132"/>
      <c r="BF32" s="132"/>
      <c r="BI32" s="132"/>
      <c r="BJ32" s="132"/>
      <c r="BQ32" s="280"/>
      <c r="BR32" s="281"/>
      <c r="BS32" s="281"/>
      <c r="BT32" s="281"/>
      <c r="BU32" s="281"/>
      <c r="BV32" s="281"/>
      <c r="BW32" s="281"/>
      <c r="BX32" s="281"/>
      <c r="BY32" s="281"/>
      <c r="BZ32" s="281"/>
      <c r="CA32" s="281"/>
      <c r="CB32" s="282"/>
    </row>
    <row r="33" spans="1:81" ht="21" customHeight="1">
      <c r="A33" s="116"/>
      <c r="B33" s="230" t="s">
        <v>90</v>
      </c>
      <c r="C33" s="231"/>
      <c r="D33" s="234" t="s">
        <v>91</v>
      </c>
      <c r="E33" s="235"/>
      <c r="F33" s="235"/>
      <c r="G33" s="235"/>
      <c r="H33" s="235"/>
      <c r="I33" s="235"/>
      <c r="J33" s="235"/>
      <c r="K33" s="236" t="s">
        <v>151</v>
      </c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7"/>
      <c r="AG33" s="238"/>
      <c r="AH33" s="238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Q33" s="280"/>
      <c r="BR33" s="281"/>
      <c r="BS33" s="281"/>
      <c r="BT33" s="281"/>
      <c r="BU33" s="281"/>
      <c r="BV33" s="281"/>
      <c r="BW33" s="281"/>
      <c r="BX33" s="281"/>
      <c r="BY33" s="281"/>
      <c r="BZ33" s="281"/>
      <c r="CA33" s="281"/>
      <c r="CB33" s="282"/>
    </row>
    <row r="34" spans="1:81" ht="21" customHeight="1">
      <c r="A34" s="116"/>
      <c r="B34" s="230"/>
      <c r="C34" s="231"/>
      <c r="D34" s="234" t="s">
        <v>97</v>
      </c>
      <c r="E34" s="235"/>
      <c r="F34" s="235"/>
      <c r="G34" s="235"/>
      <c r="H34" s="235"/>
      <c r="I34" s="235"/>
      <c r="J34" s="235"/>
      <c r="K34" s="239" t="s">
        <v>152</v>
      </c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40"/>
      <c r="AG34" s="238"/>
      <c r="AH34" s="238"/>
      <c r="AI34" s="262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4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Q34" s="280"/>
      <c r="BR34" s="281"/>
      <c r="BS34" s="281"/>
      <c r="BT34" s="281"/>
      <c r="BU34" s="281"/>
      <c r="BV34" s="281"/>
      <c r="BW34" s="281"/>
      <c r="BX34" s="281"/>
      <c r="BY34" s="281"/>
      <c r="BZ34" s="281"/>
      <c r="CA34" s="281"/>
      <c r="CB34" s="282"/>
    </row>
    <row r="35" spans="1:81" ht="21" customHeight="1">
      <c r="A35" s="116"/>
      <c r="B35" s="230"/>
      <c r="C35" s="231"/>
      <c r="D35" s="234" t="s">
        <v>100</v>
      </c>
      <c r="E35" s="235"/>
      <c r="F35" s="235"/>
      <c r="G35" s="235"/>
      <c r="H35" s="235"/>
      <c r="I35" s="235"/>
      <c r="J35" s="235"/>
      <c r="K35" s="239" t="s">
        <v>154</v>
      </c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40"/>
      <c r="AG35" s="238"/>
      <c r="AH35" s="238"/>
      <c r="AI35" s="311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3"/>
      <c r="BJ35" s="115"/>
      <c r="BK35" s="117"/>
      <c r="BN35"/>
      <c r="BO35"/>
      <c r="BP35"/>
      <c r="BQ35" s="280"/>
      <c r="BR35" s="281"/>
      <c r="BS35" s="281"/>
      <c r="BT35" s="281"/>
      <c r="BU35" s="281"/>
      <c r="BV35" s="281"/>
      <c r="BW35" s="281"/>
      <c r="BX35" s="281"/>
      <c r="BY35" s="281"/>
      <c r="BZ35" s="281"/>
      <c r="CA35" s="281"/>
      <c r="CB35" s="282"/>
    </row>
    <row r="36" spans="1:81" ht="12.75" customHeight="1">
      <c r="A36" s="116"/>
      <c r="B36" s="230"/>
      <c r="C36" s="231"/>
      <c r="D36" s="234" t="s">
        <v>103</v>
      </c>
      <c r="E36" s="234"/>
      <c r="F36" s="234"/>
      <c r="G36" s="234"/>
      <c r="H36" s="234"/>
      <c r="I36" s="234"/>
      <c r="J36" s="234"/>
      <c r="K36" s="226" t="s">
        <v>153</v>
      </c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7"/>
      <c r="AG36" s="238"/>
      <c r="AH36" s="238"/>
      <c r="AI36" s="314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6"/>
      <c r="BJ36" s="115"/>
      <c r="BN36"/>
      <c r="BO36"/>
      <c r="BP36"/>
      <c r="BQ36" s="280"/>
      <c r="BR36" s="281"/>
      <c r="BS36" s="281"/>
      <c r="BT36" s="281"/>
      <c r="BU36" s="281"/>
      <c r="BV36" s="281"/>
      <c r="BW36" s="281"/>
      <c r="BX36" s="281"/>
      <c r="BY36" s="281"/>
      <c r="BZ36" s="281"/>
      <c r="CA36" s="281"/>
      <c r="CB36" s="282"/>
    </row>
    <row r="37" spans="1:81" ht="12.75" customHeight="1">
      <c r="A37"/>
      <c r="B37" s="232"/>
      <c r="C37" s="233"/>
      <c r="D37" s="320"/>
      <c r="E37" s="320"/>
      <c r="F37" s="320"/>
      <c r="G37" s="320"/>
      <c r="H37" s="320"/>
      <c r="I37" s="320"/>
      <c r="J37" s="320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9"/>
      <c r="AC37"/>
      <c r="AD37"/>
      <c r="AE37"/>
      <c r="AF37"/>
      <c r="AG37" s="238"/>
      <c r="AH37" s="238"/>
      <c r="AI37" s="317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9"/>
      <c r="BJ37" s="114"/>
      <c r="BK37"/>
      <c r="BL37"/>
      <c r="BM37"/>
      <c r="BN37"/>
      <c r="BO37"/>
      <c r="BP37"/>
      <c r="BQ37" s="283"/>
      <c r="BR37" s="284"/>
      <c r="BS37" s="284"/>
      <c r="BT37" s="284"/>
      <c r="BU37" s="284"/>
      <c r="BV37" s="284"/>
      <c r="BW37" s="284"/>
      <c r="BX37" s="284"/>
      <c r="BY37" s="284"/>
      <c r="BZ37" s="284"/>
      <c r="CA37" s="284"/>
      <c r="CB37" s="285"/>
      <c r="CC37"/>
    </row>
    <row r="38" spans="1: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9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2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15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15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15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15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15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15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6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15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15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15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15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15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15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15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15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24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12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12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14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15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15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15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15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15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ht="17.25" customHeight="1">
      <c r="C72" s="74"/>
      <c r="D72" s="74"/>
    </row>
    <row r="73" spans="1:81" ht="17.25" customHeight="1">
      <c r="C73" s="74"/>
      <c r="D73" s="74"/>
    </row>
    <row r="74" spans="1:81" ht="17.25" customHeight="1">
      <c r="C74" s="74"/>
      <c r="D74" s="74"/>
    </row>
    <row r="75" spans="1:81" ht="17.25" customHeight="1">
      <c r="C75" s="74"/>
      <c r="D75" s="74"/>
    </row>
    <row r="76" spans="1:81" ht="17.25" customHeight="1">
      <c r="C76"/>
      <c r="D76"/>
      <c r="E76"/>
    </row>
  </sheetData>
  <sheetProtection algorithmName="SHA-512" hashValue="mkdgU1QQ20Yz06u4vZ0cfplDKoWZaXPB8GNFKmAWj0vSOZamr0x1JlBMHIsFv8dHniwYdK3GbnaT3HdlQZ7Rxg==" saltValue="rQZ8SXJnac9auRy4aEhtJg==" spinCount="100000" sheet="1" objects="1" scenarios="1" selectLockedCells="1"/>
  <mergeCells count="169">
    <mergeCell ref="AK3:BB4"/>
    <mergeCell ref="BI3:BM4"/>
    <mergeCell ref="BN3:BS4"/>
    <mergeCell ref="BT3:BX4"/>
    <mergeCell ref="BY3:CC4"/>
    <mergeCell ref="W4:AH4"/>
    <mergeCell ref="A2:F2"/>
    <mergeCell ref="G2:H3"/>
    <mergeCell ref="BI2:BM2"/>
    <mergeCell ref="BN2:BS2"/>
    <mergeCell ref="BT2:BX2"/>
    <mergeCell ref="BY2:CC2"/>
    <mergeCell ref="A3:B3"/>
    <mergeCell ref="C3:D3"/>
    <mergeCell ref="E3:F3"/>
    <mergeCell ref="W3:AH3"/>
    <mergeCell ref="BJ6:BZ6"/>
    <mergeCell ref="CA6:CB8"/>
    <mergeCell ref="E7:H7"/>
    <mergeCell ref="I7:J8"/>
    <mergeCell ref="K7:L8"/>
    <mergeCell ref="M7:N8"/>
    <mergeCell ref="O7:P8"/>
    <mergeCell ref="Q7:U8"/>
    <mergeCell ref="V7:W8"/>
    <mergeCell ref="X7:Y8"/>
    <mergeCell ref="E6:P6"/>
    <mergeCell ref="Q6:U6"/>
    <mergeCell ref="V6:AS6"/>
    <mergeCell ref="AT6:BI6"/>
    <mergeCell ref="Z7:AA8"/>
    <mergeCell ref="AB7:AC8"/>
    <mergeCell ref="AD7:AE8"/>
    <mergeCell ref="AF7:AG8"/>
    <mergeCell ref="BS7:BT8"/>
    <mergeCell ref="BU7:BV8"/>
    <mergeCell ref="BW7:BX8"/>
    <mergeCell ref="BY7:BZ8"/>
    <mergeCell ref="E8:F8"/>
    <mergeCell ref="G8:H8"/>
    <mergeCell ref="AT8:AU8"/>
    <mergeCell ref="AV8:BA8"/>
    <mergeCell ref="BB8:BC8"/>
    <mergeCell ref="BD8:BI8"/>
    <mergeCell ref="AT7:AU7"/>
    <mergeCell ref="AV7:BA7"/>
    <mergeCell ref="BB7:BI7"/>
    <mergeCell ref="BJ7:BM8"/>
    <mergeCell ref="BN7:BP8"/>
    <mergeCell ref="BQ7:BR8"/>
    <mergeCell ref="AH7:AI8"/>
    <mergeCell ref="AJ7:AK8"/>
    <mergeCell ref="AL7:AM8"/>
    <mergeCell ref="AN7:AO8"/>
    <mergeCell ref="AP7:AQ8"/>
    <mergeCell ref="AR7:AS8"/>
    <mergeCell ref="E12:G13"/>
    <mergeCell ref="H12:I12"/>
    <mergeCell ref="J12:M13"/>
    <mergeCell ref="N12:CB13"/>
    <mergeCell ref="V9:W11"/>
    <mergeCell ref="X9:Y11"/>
    <mergeCell ref="Z9:AA11"/>
    <mergeCell ref="AB9:AD11"/>
    <mergeCell ref="AE9:AH9"/>
    <mergeCell ref="AI9:CB9"/>
    <mergeCell ref="AE10:CB11"/>
    <mergeCell ref="E9:G11"/>
    <mergeCell ref="H9:I9"/>
    <mergeCell ref="N9:O11"/>
    <mergeCell ref="P9:Q11"/>
    <mergeCell ref="R9:S11"/>
    <mergeCell ref="T9:U11"/>
    <mergeCell ref="H10:M11"/>
    <mergeCell ref="E20:AB20"/>
    <mergeCell ref="AC20:AR20"/>
    <mergeCell ref="AS20:AT20"/>
    <mergeCell ref="AX20:AZ20"/>
    <mergeCell ref="BA20:BF20"/>
    <mergeCell ref="BG20:BO20"/>
    <mergeCell ref="W14:X15"/>
    <mergeCell ref="Y14:Z15"/>
    <mergeCell ref="AA14:AC15"/>
    <mergeCell ref="AD14:AG15"/>
    <mergeCell ref="AH14:BM15"/>
    <mergeCell ref="AN18:BW19"/>
    <mergeCell ref="E14:J15"/>
    <mergeCell ref="K14:N15"/>
    <mergeCell ref="O14:P15"/>
    <mergeCell ref="Q14:R15"/>
    <mergeCell ref="S14:T15"/>
    <mergeCell ref="U14:V15"/>
    <mergeCell ref="AO21:AP22"/>
    <mergeCell ref="Q21:R22"/>
    <mergeCell ref="S21:T22"/>
    <mergeCell ref="U21:V22"/>
    <mergeCell ref="W21:X22"/>
    <mergeCell ref="Y21:Z22"/>
    <mergeCell ref="AA21:AB22"/>
    <mergeCell ref="E21:F22"/>
    <mergeCell ref="G21:H22"/>
    <mergeCell ref="I21:J22"/>
    <mergeCell ref="K21:L22"/>
    <mergeCell ref="M21:N22"/>
    <mergeCell ref="O21:P22"/>
    <mergeCell ref="BN24:BP26"/>
    <mergeCell ref="BQ24:BR26"/>
    <mergeCell ref="BN23:CB23"/>
    <mergeCell ref="H24:I26"/>
    <mergeCell ref="J24:K26"/>
    <mergeCell ref="L24:M26"/>
    <mergeCell ref="N24:O26"/>
    <mergeCell ref="P24:Q26"/>
    <mergeCell ref="R24:S26"/>
    <mergeCell ref="BS24:BT26"/>
    <mergeCell ref="BU24:BV26"/>
    <mergeCell ref="BW24:BX26"/>
    <mergeCell ref="BY24:BZ26"/>
    <mergeCell ref="CA24:CB26"/>
    <mergeCell ref="V25:W26"/>
    <mergeCell ref="X25:Y26"/>
    <mergeCell ref="BH27:BJ28"/>
    <mergeCell ref="N27:BG28"/>
    <mergeCell ref="A6:B28"/>
    <mergeCell ref="C6:D28"/>
    <mergeCell ref="AI34:AT34"/>
    <mergeCell ref="D35:J35"/>
    <mergeCell ref="K35:AB35"/>
    <mergeCell ref="AI35:BI37"/>
    <mergeCell ref="D36:J37"/>
    <mergeCell ref="T24:U26"/>
    <mergeCell ref="V24:AE24"/>
    <mergeCell ref="AF24:AI24"/>
    <mergeCell ref="AJ24:BM24"/>
    <mergeCell ref="AQ21:AR22"/>
    <mergeCell ref="AS21:AW22"/>
    <mergeCell ref="AX21:AY22"/>
    <mergeCell ref="AZ21:BF22"/>
    <mergeCell ref="BG21:BH22"/>
    <mergeCell ref="BI21:BO22"/>
    <mergeCell ref="AC21:AF22"/>
    <mergeCell ref="AG21:AH22"/>
    <mergeCell ref="AI21:AJ22"/>
    <mergeCell ref="AK21:AL22"/>
    <mergeCell ref="AM21:AN22"/>
    <mergeCell ref="AX31:BJ31"/>
    <mergeCell ref="K36:AB37"/>
    <mergeCell ref="B33:C37"/>
    <mergeCell ref="D33:J33"/>
    <mergeCell ref="K33:AB33"/>
    <mergeCell ref="AG33:AH37"/>
    <mergeCell ref="D34:J34"/>
    <mergeCell ref="K34:AB34"/>
    <mergeCell ref="Z25:AA26"/>
    <mergeCell ref="AB25:AC26"/>
    <mergeCell ref="AD25:AE26"/>
    <mergeCell ref="AF25:BM26"/>
    <mergeCell ref="E23:G26"/>
    <mergeCell ref="H23:U23"/>
    <mergeCell ref="V23:BM23"/>
    <mergeCell ref="BK27:CD28"/>
    <mergeCell ref="H28:M28"/>
    <mergeCell ref="BQ30:CB30"/>
    <mergeCell ref="B31:AB31"/>
    <mergeCell ref="BQ31:CB37"/>
    <mergeCell ref="D32:F32"/>
    <mergeCell ref="G32:N32"/>
    <mergeCell ref="E27:G28"/>
    <mergeCell ref="H27:M27"/>
  </mergeCells>
  <phoneticPr fontId="4"/>
  <conditionalFormatting sqref="V7:AO8">
    <cfRule type="containsBlanks" dxfId="58" priority="40">
      <formula>LEN(TRIM(V7))=0</formula>
    </cfRule>
  </conditionalFormatting>
  <conditionalFormatting sqref="BI21:BO22">
    <cfRule type="containsBlanks" dxfId="57" priority="15">
      <formula>LEN(TRIM(BI21))=0</formula>
    </cfRule>
  </conditionalFormatting>
  <conditionalFormatting sqref="BN7:BZ8">
    <cfRule type="containsBlanks" dxfId="56" priority="36">
      <formula>LEN(TRIM(BN7))=0</formula>
    </cfRule>
  </conditionalFormatting>
  <conditionalFormatting sqref="AV7:BA8">
    <cfRule type="containsBlanks" dxfId="55" priority="35">
      <formula>LEN(TRIM(AV7))=0</formula>
    </cfRule>
  </conditionalFormatting>
  <conditionalFormatting sqref="BB7:BI7">
    <cfRule type="containsBlanks" dxfId="54" priority="34">
      <formula>LEN(TRIM(BB7))=0</formula>
    </cfRule>
  </conditionalFormatting>
  <conditionalFormatting sqref="BD8:BI8">
    <cfRule type="containsBlanks" dxfId="53" priority="33">
      <formula>LEN(TRIM(BD8))=0</formula>
    </cfRule>
  </conditionalFormatting>
  <conditionalFormatting sqref="AE10:CB11">
    <cfRule type="containsBlanks" dxfId="52" priority="32">
      <formula>LEN(TRIM(AE10))=0</formula>
    </cfRule>
  </conditionalFormatting>
  <conditionalFormatting sqref="AE10:CB11">
    <cfRule type="containsBlanks" dxfId="51" priority="31">
      <formula>LEN(TRIM(AE10))=0</formula>
    </cfRule>
  </conditionalFormatting>
  <conditionalFormatting sqref="AI9:CB9">
    <cfRule type="containsBlanks" dxfId="50" priority="30">
      <formula>LEN(TRIM(AI9))=0</formula>
    </cfRule>
  </conditionalFormatting>
  <conditionalFormatting sqref="AI9:CB9">
    <cfRule type="containsBlanks" dxfId="49" priority="29">
      <formula>LEN(TRIM(AI9))=0</formula>
    </cfRule>
  </conditionalFormatting>
  <conditionalFormatting sqref="N9:AA11">
    <cfRule type="containsBlanks" dxfId="48" priority="28">
      <formula>LEN(TRIM(N9))=0</formula>
    </cfRule>
  </conditionalFormatting>
  <conditionalFormatting sqref="N9:AA11">
    <cfRule type="containsBlanks" dxfId="47" priority="27">
      <formula>LEN(TRIM(N9))=0</formula>
    </cfRule>
  </conditionalFormatting>
  <conditionalFormatting sqref="N12:CB13">
    <cfRule type="containsBlanks" dxfId="46" priority="26">
      <formula>LEN(TRIM(N12))=0</formula>
    </cfRule>
  </conditionalFormatting>
  <conditionalFormatting sqref="N12:CB13">
    <cfRule type="containsBlanks" dxfId="45" priority="25">
      <formula>LEN(TRIM(N12))=0</formula>
    </cfRule>
  </conditionalFormatting>
  <conditionalFormatting sqref="O14:Z15">
    <cfRule type="containsBlanks" dxfId="44" priority="24">
      <formula>LEN(TRIM(O14))=0</formula>
    </cfRule>
  </conditionalFormatting>
  <conditionalFormatting sqref="E21:X22">
    <cfRule type="containsBlanks" dxfId="43" priority="22">
      <formula>LEN(TRIM(E21))=0</formula>
    </cfRule>
  </conditionalFormatting>
  <conditionalFormatting sqref="AC21:AF22">
    <cfRule type="containsBlanks" dxfId="42" priority="19">
      <formula>LEN(TRIM(AC21))=0</formula>
    </cfRule>
    <cfRule type="containsBlanks" dxfId="41" priority="21">
      <formula>LEN(TRIM(AC21))=0</formula>
    </cfRule>
  </conditionalFormatting>
  <conditionalFormatting sqref="AC21:AR22">
    <cfRule type="containsBlanks" dxfId="40" priority="20">
      <formula>LEN(TRIM(AC21))=0</formula>
    </cfRule>
  </conditionalFormatting>
  <conditionalFormatting sqref="BA20:BF20">
    <cfRule type="containsBlanks" dxfId="39" priority="18">
      <formula>LEN(TRIM(BA20))=0</formula>
    </cfRule>
  </conditionalFormatting>
  <conditionalFormatting sqref="AZ21:BF22">
    <cfRule type="containsBlanks" dxfId="38" priority="17">
      <formula>LEN(TRIM(AZ21))=0</formula>
    </cfRule>
  </conditionalFormatting>
  <conditionalFormatting sqref="BG20:BO20">
    <cfRule type="containsBlanks" dxfId="37" priority="16">
      <formula>LEN(TRIM(BG20))=0</formula>
    </cfRule>
  </conditionalFormatting>
  <conditionalFormatting sqref="H24:I26">
    <cfRule type="expression" dxfId="36" priority="14" stopIfTrue="1">
      <formula>COUNTIF($DA$19,FALSE)=1</formula>
    </cfRule>
  </conditionalFormatting>
  <conditionalFormatting sqref="J24:U26">
    <cfRule type="expression" dxfId="35" priority="13" stopIfTrue="1">
      <formula>COUNTIF($DA$19,FALSE)=1</formula>
    </cfRule>
  </conditionalFormatting>
  <conditionalFormatting sqref="H24:U26">
    <cfRule type="notContainsBlanks" dxfId="34" priority="12">
      <formula>LEN(TRIM(H24))&gt;0</formula>
    </cfRule>
  </conditionalFormatting>
  <conditionalFormatting sqref="BQ24:CB26">
    <cfRule type="expression" dxfId="33" priority="8" stopIfTrue="1">
      <formula>COUNTIF($DA$19,FALSE)=1</formula>
    </cfRule>
  </conditionalFormatting>
  <conditionalFormatting sqref="BQ24:CB26">
    <cfRule type="notContainsBlanks" dxfId="32" priority="7">
      <formula>LEN(TRIM(BQ24))&gt;0</formula>
    </cfRule>
  </conditionalFormatting>
  <conditionalFormatting sqref="N27:BG28">
    <cfRule type="expression" dxfId="31" priority="6" stopIfTrue="1">
      <formula>COUNTIF($DA$19,FALSE)=1</formula>
    </cfRule>
  </conditionalFormatting>
  <conditionalFormatting sqref="N27:BG28">
    <cfRule type="notContainsBlanks" dxfId="30" priority="5">
      <formula>LEN(TRIM(N27))&gt;0</formula>
    </cfRule>
  </conditionalFormatting>
  <conditionalFormatting sqref="AF25:BM26 AJ24:BM24">
    <cfRule type="expression" dxfId="29" priority="4" stopIfTrue="1">
      <formula>COUNTIF($DA$19,FALSE)=1</formula>
    </cfRule>
    <cfRule type="notContainsBlanks" dxfId="28" priority="3">
      <formula>LEN(TRIM(AF24))&gt;0</formula>
    </cfRule>
  </conditionalFormatting>
  <conditionalFormatting sqref="BJ7:BM8">
    <cfRule type="containsBlanks" dxfId="27" priority="2">
      <formula>LEN(TRIM(BJ7))=0</formula>
    </cfRule>
  </conditionalFormatting>
  <conditionalFormatting sqref="AX31:BJ31">
    <cfRule type="containsBlanks" dxfId="26" priority="1">
      <formula>LEN(TRIM(AX31))=0</formula>
    </cfRule>
  </conditionalFormatting>
  <dataValidations count="6">
    <dataValidation imeMode="halfKatakana" allowBlank="1" showInputMessage="1" showErrorMessage="1" sqref="AJ24:BM24"/>
    <dataValidation imeMode="halfAlpha" allowBlank="1" showInputMessage="1" showErrorMessage="1" sqref="E8:H8 G32:N32 Q7:AS8 BN7:BZ8 K36:AB37"/>
    <dataValidation imeMode="halfKatakana" allowBlank="1" showInputMessage="1" showErrorMessage="1" sqref="AV7:BI7 BA20:BO20"/>
    <dataValidation type="list" allowBlank="1" showInputMessage="1" sqref="BJ7:BM8">
      <formula1>"昭和,平成"</formula1>
    </dataValidation>
    <dataValidation type="textLength" operator="equal" allowBlank="1" showInputMessage="1" showErrorMessage="1" error="1つのセルにつき、1桁の数値を入力してください。" sqref="N9:AA11 E21:X22 AG21:AR22 H24:U26 BQ24:CB26">
      <formula1>1</formula1>
    </dataValidation>
    <dataValidation type="list" allowBlank="1" showInputMessage="1" sqref="AC21:AF22">
      <formula1>"５．昭和,７．平成"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7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62</xdr:col>
                    <xdr:colOff>9525</xdr:colOff>
                    <xdr:row>26</xdr:row>
                    <xdr:rowOff>66675</xdr:rowOff>
                  </from>
                  <to>
                    <xdr:col>64</xdr:col>
                    <xdr:colOff>66675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62</xdr:col>
                    <xdr:colOff>9525</xdr:colOff>
                    <xdr:row>27</xdr:row>
                    <xdr:rowOff>19050</xdr:rowOff>
                  </from>
                  <to>
                    <xdr:col>64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68</xdr:col>
                    <xdr:colOff>47625</xdr:colOff>
                    <xdr:row>26</xdr:row>
                    <xdr:rowOff>76200</xdr:rowOff>
                  </from>
                  <to>
                    <xdr:col>70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68</xdr:col>
                    <xdr:colOff>47625</xdr:colOff>
                    <xdr:row>27</xdr:row>
                    <xdr:rowOff>28575</xdr:rowOff>
                  </from>
                  <to>
                    <xdr:col>70</xdr:col>
                    <xdr:colOff>104775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view="pageBreakPreview" zoomScaleNormal="100" zoomScaleSheetLayoutView="100" workbookViewId="0">
      <selection activeCell="C5" sqref="C5:D5"/>
    </sheetView>
  </sheetViews>
  <sheetFormatPr defaultColWidth="9" defaultRowHeight="15.75"/>
  <cols>
    <col min="1" max="1" width="3.375" style="46" customWidth="1"/>
    <col min="2" max="2" width="10.5" style="46" customWidth="1"/>
    <col min="3" max="3" width="3.375" style="46" customWidth="1"/>
    <col min="4" max="4" width="21.625" style="46" customWidth="1"/>
    <col min="5" max="5" width="12.75" style="46" customWidth="1"/>
    <col min="6" max="6" width="3.875" style="46" customWidth="1"/>
    <col min="7" max="7" width="11.25" style="46" customWidth="1"/>
    <col min="8" max="8" width="9.125" style="46" customWidth="1"/>
    <col min="9" max="10" width="10.125" style="46" customWidth="1"/>
    <col min="11" max="11" width="24.625" style="46" customWidth="1"/>
    <col min="12" max="12" width="3.75" style="46" customWidth="1"/>
    <col min="13" max="16384" width="9" style="46"/>
  </cols>
  <sheetData>
    <row r="1" spans="1:23" ht="27.75" customHeight="1">
      <c r="A1" s="43"/>
      <c r="B1" s="70" t="s">
        <v>40</v>
      </c>
      <c r="C1" s="44"/>
      <c r="D1" s="43"/>
      <c r="E1" s="43"/>
      <c r="F1" s="43"/>
      <c r="G1" s="43"/>
      <c r="H1" s="43"/>
      <c r="I1" s="536" t="s">
        <v>26</v>
      </c>
      <c r="J1" s="536"/>
      <c r="K1" s="45" t="str">
        <f>IF('①(共済)記載事項変更申告書'!AF6="","",'①(共済)記載事項変更申告書'!AF6)</f>
        <v/>
      </c>
    </row>
    <row r="2" spans="1:23" s="47" customFormat="1" ht="43.5" customHeight="1">
      <c r="A2" s="537" t="s">
        <v>27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</row>
    <row r="3" spans="1:23" ht="19.5" customHeight="1">
      <c r="A3" s="538" t="s">
        <v>28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3" ht="27.75" customHeight="1">
      <c r="A5" s="539" t="s">
        <v>29</v>
      </c>
      <c r="B5" s="540"/>
      <c r="C5" s="541" t="str">
        <f>IF('①(共済)記載事項変更申告書'!A37="","",'①(共済)記載事項変更申告書'!A37)</f>
        <v/>
      </c>
      <c r="D5" s="542"/>
      <c r="E5" s="543"/>
      <c r="F5" s="544"/>
      <c r="G5" s="544"/>
      <c r="H5" s="544"/>
      <c r="I5" s="544"/>
      <c r="J5" s="544"/>
    </row>
    <row r="6" spans="1:23" ht="18.75" customHeight="1">
      <c r="A6" s="545" t="s">
        <v>30</v>
      </c>
      <c r="B6" s="546"/>
      <c r="C6" s="547" t="str">
        <f>IF('①(共済)記載事項変更申告書'!I9="","",'①(共済)記載事項変更申告書'!I9)</f>
        <v/>
      </c>
      <c r="D6" s="548"/>
      <c r="E6" s="543"/>
      <c r="F6" s="544"/>
      <c r="G6" s="544"/>
      <c r="H6" s="544"/>
      <c r="I6" s="544"/>
      <c r="J6" s="544"/>
    </row>
    <row r="7" spans="1:23" ht="32.25" customHeight="1">
      <c r="A7" s="549" t="s">
        <v>31</v>
      </c>
      <c r="B7" s="550"/>
      <c r="C7" s="551" t="str">
        <f>IF('①(共済)記載事項変更申告書'!I10="","",'①(共済)記載事項変更申告書'!I10)</f>
        <v/>
      </c>
      <c r="D7" s="552"/>
      <c r="E7" s="543"/>
      <c r="F7" s="544"/>
      <c r="G7" s="544"/>
      <c r="H7" s="544"/>
      <c r="I7" s="544"/>
      <c r="J7" s="544"/>
    </row>
    <row r="8" spans="1:23" ht="21" customHeight="1">
      <c r="A8" s="49"/>
      <c r="B8" s="49"/>
      <c r="C8" s="50"/>
      <c r="D8" s="51"/>
      <c r="E8" s="52"/>
      <c r="F8" s="53"/>
      <c r="G8" s="53"/>
      <c r="H8" s="53"/>
      <c r="I8" s="53"/>
      <c r="J8" s="53"/>
      <c r="K8" s="53"/>
    </row>
    <row r="9" spans="1:23" ht="18" customHeight="1">
      <c r="A9" s="54" t="s">
        <v>32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23" ht="33.75" customHeight="1">
      <c r="A10" s="553" t="s">
        <v>33</v>
      </c>
      <c r="B10" s="554"/>
      <c r="C10" s="55" t="s">
        <v>34</v>
      </c>
      <c r="D10" s="56" t="s">
        <v>107</v>
      </c>
      <c r="E10" s="555"/>
      <c r="F10" s="556"/>
      <c r="G10" s="556"/>
      <c r="H10" s="556"/>
      <c r="I10" s="556"/>
      <c r="J10" s="556"/>
      <c r="K10" s="557"/>
    </row>
    <row r="11" spans="1:23" ht="33.75" customHeight="1">
      <c r="A11" s="558" t="s">
        <v>35</v>
      </c>
      <c r="B11" s="559"/>
      <c r="C11" s="57" t="s">
        <v>34</v>
      </c>
      <c r="D11" s="58" t="str">
        <f>IF('①(共済)記載事項変更申告書'!BU22="","",'①(共済)記載事項変更申告書'!BU22)</f>
        <v>‐</v>
      </c>
      <c r="E11" s="560" t="str">
        <f>IF('①(共済)記載事項変更申告書'!AL23="","",'①(共済)記載事項変更申告書'!AL23)</f>
        <v/>
      </c>
      <c r="F11" s="561"/>
      <c r="G11" s="561"/>
      <c r="H11" s="561"/>
      <c r="I11" s="561"/>
      <c r="J11" s="561"/>
      <c r="K11" s="562"/>
    </row>
    <row r="12" spans="1:23" ht="21" customHeight="1">
      <c r="A12" s="49"/>
      <c r="B12" s="49"/>
      <c r="C12" s="51"/>
      <c r="D12" s="51"/>
      <c r="E12" s="51"/>
      <c r="F12" s="59"/>
      <c r="G12" s="59"/>
      <c r="H12" s="59"/>
      <c r="I12" s="59"/>
      <c r="J12" s="59"/>
      <c r="K12" s="59"/>
    </row>
    <row r="13" spans="1:23" ht="18" customHeight="1">
      <c r="A13" s="60" t="s">
        <v>36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23" ht="21.75" customHeight="1">
      <c r="A14" s="563">
        <v>1</v>
      </c>
      <c r="B14" s="61" t="s">
        <v>30</v>
      </c>
      <c r="C14" s="565"/>
      <c r="D14" s="566"/>
      <c r="E14" s="62" t="s">
        <v>37</v>
      </c>
      <c r="F14" s="55" t="s">
        <v>34</v>
      </c>
      <c r="G14" s="63"/>
      <c r="H14" s="555"/>
      <c r="I14" s="556"/>
      <c r="J14" s="556"/>
      <c r="K14" s="557"/>
      <c r="M14" s="567"/>
      <c r="N14" s="567"/>
      <c r="O14" s="567"/>
      <c r="P14" s="567"/>
      <c r="Q14" s="567"/>
      <c r="R14" s="567"/>
      <c r="S14" s="567"/>
      <c r="T14" s="567"/>
      <c r="U14" s="567"/>
      <c r="V14" s="567"/>
      <c r="W14" s="567"/>
    </row>
    <row r="15" spans="1:23" ht="21.75" customHeight="1">
      <c r="A15" s="564"/>
      <c r="B15" s="64" t="s">
        <v>38</v>
      </c>
      <c r="C15" s="568"/>
      <c r="D15" s="569"/>
      <c r="E15" s="65" t="s">
        <v>39</v>
      </c>
      <c r="F15" s="57" t="s">
        <v>34</v>
      </c>
      <c r="G15" s="66"/>
      <c r="H15" s="560"/>
      <c r="I15" s="561"/>
      <c r="J15" s="561"/>
      <c r="K15" s="562"/>
      <c r="M15" s="567"/>
      <c r="N15" s="567"/>
      <c r="O15" s="567"/>
      <c r="P15" s="567"/>
      <c r="Q15" s="567"/>
      <c r="R15" s="567"/>
      <c r="S15" s="567"/>
      <c r="T15" s="567"/>
      <c r="U15" s="567"/>
      <c r="V15" s="567"/>
      <c r="W15" s="567"/>
    </row>
    <row r="16" spans="1:23" ht="21.75" customHeight="1">
      <c r="A16" s="563">
        <v>2</v>
      </c>
      <c r="B16" s="61" t="s">
        <v>30</v>
      </c>
      <c r="C16" s="565"/>
      <c r="D16" s="566"/>
      <c r="E16" s="62" t="s">
        <v>37</v>
      </c>
      <c r="F16" s="55" t="s">
        <v>34</v>
      </c>
      <c r="G16" s="63"/>
      <c r="H16" s="555"/>
      <c r="I16" s="556"/>
      <c r="J16" s="556"/>
      <c r="K16" s="557"/>
      <c r="M16" s="567"/>
      <c r="N16" s="567"/>
      <c r="O16" s="567"/>
      <c r="P16" s="567"/>
      <c r="Q16" s="567"/>
      <c r="R16" s="567"/>
      <c r="S16" s="567"/>
      <c r="T16" s="567"/>
      <c r="U16" s="567"/>
      <c r="V16" s="567"/>
      <c r="W16" s="567"/>
    </row>
    <row r="17" spans="1:23" ht="21.75" customHeight="1">
      <c r="A17" s="564"/>
      <c r="B17" s="64" t="s">
        <v>38</v>
      </c>
      <c r="C17" s="570"/>
      <c r="D17" s="571"/>
      <c r="E17" s="65" t="s">
        <v>39</v>
      </c>
      <c r="F17" s="57" t="s">
        <v>34</v>
      </c>
      <c r="G17" s="66"/>
      <c r="H17" s="560"/>
      <c r="I17" s="561"/>
      <c r="J17" s="561"/>
      <c r="K17" s="562"/>
      <c r="M17" s="567"/>
      <c r="N17" s="567"/>
      <c r="O17" s="567"/>
      <c r="P17" s="567"/>
      <c r="Q17" s="567"/>
      <c r="R17" s="567"/>
      <c r="S17" s="567"/>
      <c r="T17" s="567"/>
      <c r="U17" s="567"/>
      <c r="V17" s="567"/>
      <c r="W17" s="567"/>
    </row>
    <row r="18" spans="1:23" ht="21.75" customHeight="1">
      <c r="A18" s="563">
        <v>3</v>
      </c>
      <c r="B18" s="61" t="s">
        <v>30</v>
      </c>
      <c r="C18" s="565"/>
      <c r="D18" s="566"/>
      <c r="E18" s="62" t="s">
        <v>37</v>
      </c>
      <c r="F18" s="55" t="s">
        <v>34</v>
      </c>
      <c r="G18" s="63"/>
      <c r="H18" s="555"/>
      <c r="I18" s="556"/>
      <c r="J18" s="556"/>
      <c r="K18" s="55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567"/>
    </row>
    <row r="19" spans="1:23" ht="21.75" customHeight="1">
      <c r="A19" s="564"/>
      <c r="B19" s="64" t="s">
        <v>38</v>
      </c>
      <c r="C19" s="570"/>
      <c r="D19" s="571"/>
      <c r="E19" s="65" t="s">
        <v>39</v>
      </c>
      <c r="F19" s="57" t="s">
        <v>34</v>
      </c>
      <c r="G19" s="66"/>
      <c r="H19" s="560"/>
      <c r="I19" s="561"/>
      <c r="J19" s="561"/>
      <c r="K19" s="562"/>
      <c r="M19" s="567"/>
      <c r="N19" s="567"/>
      <c r="O19" s="567"/>
      <c r="P19" s="567"/>
      <c r="Q19" s="567"/>
      <c r="R19" s="567"/>
      <c r="S19" s="567"/>
      <c r="T19" s="567"/>
      <c r="U19" s="567"/>
      <c r="V19" s="567"/>
      <c r="W19" s="567"/>
    </row>
    <row r="20" spans="1:23" ht="21.75" customHeight="1">
      <c r="A20" s="563">
        <v>4</v>
      </c>
      <c r="B20" s="61" t="s">
        <v>30</v>
      </c>
      <c r="C20" s="565"/>
      <c r="D20" s="566"/>
      <c r="E20" s="62" t="s">
        <v>37</v>
      </c>
      <c r="F20" s="55" t="s">
        <v>34</v>
      </c>
      <c r="G20" s="63"/>
      <c r="H20" s="555"/>
      <c r="I20" s="556"/>
      <c r="J20" s="556"/>
      <c r="K20" s="557"/>
      <c r="M20" s="567"/>
      <c r="N20" s="567"/>
      <c r="O20" s="567"/>
      <c r="P20" s="567"/>
      <c r="Q20" s="567"/>
      <c r="R20" s="567"/>
      <c r="S20" s="567"/>
      <c r="T20" s="567"/>
      <c r="U20" s="567"/>
      <c r="V20" s="567"/>
      <c r="W20" s="567"/>
    </row>
    <row r="21" spans="1:23" ht="19.5" customHeight="1">
      <c r="A21" s="564"/>
      <c r="B21" s="64" t="s">
        <v>38</v>
      </c>
      <c r="C21" s="570"/>
      <c r="D21" s="571"/>
      <c r="E21" s="65" t="s">
        <v>39</v>
      </c>
      <c r="F21" s="57" t="s">
        <v>34</v>
      </c>
      <c r="G21" s="66"/>
      <c r="H21" s="560"/>
      <c r="I21" s="561"/>
      <c r="J21" s="561"/>
      <c r="K21" s="562"/>
      <c r="M21" s="567"/>
      <c r="N21" s="567"/>
      <c r="O21" s="567"/>
      <c r="P21" s="567"/>
      <c r="Q21" s="567"/>
      <c r="R21" s="567"/>
      <c r="S21" s="567"/>
      <c r="T21" s="567"/>
      <c r="U21" s="567"/>
      <c r="V21" s="567"/>
      <c r="W21" s="567"/>
    </row>
    <row r="22" spans="1:2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  <row r="23" spans="1:2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9"/>
    </row>
  </sheetData>
  <sheetProtection algorithmName="SHA-512" hashValue="EiYCQfq6cSyacV0056SoW57P7sEbkxds3w0bW5aEBJXjiBLY1R2lXH5JOkktVH0v76+a9fhA8IgS+UrqQozptA==" saltValue="SaBXprT7/zHb/Q3Vbv6RKw==" spinCount="100000" sheet="1" objects="1" scenarios="1" selectLockedCells="1"/>
  <mergeCells count="38">
    <mergeCell ref="A16:A17"/>
    <mergeCell ref="A20:A21"/>
    <mergeCell ref="C20:D20"/>
    <mergeCell ref="H20:K20"/>
    <mergeCell ref="M18:W19"/>
    <mergeCell ref="C19:D19"/>
    <mergeCell ref="H19:K19"/>
    <mergeCell ref="M20:W21"/>
    <mergeCell ref="C21:D21"/>
    <mergeCell ref="H21:K21"/>
    <mergeCell ref="A18:A19"/>
    <mergeCell ref="C18:D18"/>
    <mergeCell ref="H18:K18"/>
    <mergeCell ref="M14:W15"/>
    <mergeCell ref="C15:D15"/>
    <mergeCell ref="H15:K15"/>
    <mergeCell ref="C16:D16"/>
    <mergeCell ref="H16:K16"/>
    <mergeCell ref="M16:W17"/>
    <mergeCell ref="C17:D17"/>
    <mergeCell ref="H17:K17"/>
    <mergeCell ref="A10:B10"/>
    <mergeCell ref="E10:K10"/>
    <mergeCell ref="A11:B11"/>
    <mergeCell ref="E11:K11"/>
    <mergeCell ref="A14:A15"/>
    <mergeCell ref="C14:D14"/>
    <mergeCell ref="H14:K14"/>
    <mergeCell ref="I1:J1"/>
    <mergeCell ref="A2:K2"/>
    <mergeCell ref="A3:K3"/>
    <mergeCell ref="A5:B5"/>
    <mergeCell ref="C5:D5"/>
    <mergeCell ref="E5:J7"/>
    <mergeCell ref="A6:B6"/>
    <mergeCell ref="C6:D6"/>
    <mergeCell ref="A7:B7"/>
    <mergeCell ref="C7:D7"/>
  </mergeCells>
  <phoneticPr fontId="4"/>
  <conditionalFormatting sqref="A6:A8 C7">
    <cfRule type="expression" dxfId="25" priority="12">
      <formula>$G$22="無"</formula>
    </cfRule>
  </conditionalFormatting>
  <conditionalFormatting sqref="K1 C5:C7">
    <cfRule type="containsBlanks" dxfId="24" priority="11">
      <formula>LEN(TRIM(C1))=0</formula>
    </cfRule>
  </conditionalFormatting>
  <conditionalFormatting sqref="A12">
    <cfRule type="expression" dxfId="23" priority="10">
      <formula>$G$22="無"</formula>
    </cfRule>
  </conditionalFormatting>
  <conditionalFormatting sqref="G14:K14">
    <cfRule type="notContainsBlanks" dxfId="22" priority="4">
      <formula>LEN(TRIM(G14))&gt;0</formula>
    </cfRule>
  </conditionalFormatting>
  <conditionalFormatting sqref="G14:K14">
    <cfRule type="expression" dxfId="21" priority="62" stopIfTrue="1">
      <formula>#REF!=1</formula>
    </cfRule>
  </conditionalFormatting>
  <conditionalFormatting sqref="G16:K16">
    <cfRule type="notContainsBlanks" dxfId="20" priority="64">
      <formula>LEN(TRIM(G16))&gt;0</formula>
    </cfRule>
    <cfRule type="expression" dxfId="19" priority="65" stopIfTrue="1">
      <formula>#REF!=2</formula>
    </cfRule>
  </conditionalFormatting>
  <conditionalFormatting sqref="G18:K18">
    <cfRule type="notContainsBlanks" dxfId="18" priority="66">
      <formula>LEN(TRIM(G18))&gt;0</formula>
    </cfRule>
    <cfRule type="expression" dxfId="17" priority="67" stopIfTrue="1">
      <formula>#REF!=3</formula>
    </cfRule>
  </conditionalFormatting>
  <conditionalFormatting sqref="G20:K20">
    <cfRule type="notContainsBlanks" dxfId="16" priority="68">
      <formula>LEN(TRIM(G20))&gt;0</formula>
    </cfRule>
    <cfRule type="expression" dxfId="15" priority="69" stopIfTrue="1">
      <formula>#REF!=4</formula>
    </cfRule>
  </conditionalFormatting>
  <dataValidations count="4">
    <dataValidation imeMode="halfKatakana" allowBlank="1" showInputMessage="1" showErrorMessage="1" sqref="C6:D6 C14:D14 C16:D16 C18:D18 C20:D20"/>
    <dataValidation imeMode="hiragana" allowBlank="1" showInputMessage="1" showErrorMessage="1" sqref="C12:E12 C19:D19 C15:D15 D8:E8 C17:D17 H14:K21 E10:K11 C7:C8 C21:D21"/>
    <dataValidation imeMode="halfAlpha" allowBlank="1" showInputMessage="1" showErrorMessage="1" sqref="K1"/>
    <dataValidation type="textLength" operator="equal" allowBlank="1" showInputMessage="1" showErrorMessage="1" error="8桁の数値を入力してください。" sqref="C5:D5">
      <formula1>8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showZero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2" width="1.625" style="72"/>
    <col min="3" max="3" width="2.5" style="72" bestFit="1" customWidth="1"/>
    <col min="4" max="35" width="1.625" style="72"/>
    <col min="36" max="36" width="1.625" style="72" customWidth="1"/>
    <col min="37" max="65" width="1.625" style="72"/>
    <col min="66" max="66" width="1.875" style="72" customWidth="1"/>
    <col min="67" max="67" width="1.75" style="72" customWidth="1"/>
    <col min="68" max="68" width="1.625" style="72" customWidth="1"/>
    <col min="69" max="81" width="1.625" style="72"/>
    <col min="82" max="83" width="1.625" style="72" customWidth="1"/>
    <col min="84" max="89" width="1.625" style="72"/>
    <col min="90" max="90" width="1.625" style="72" customWidth="1"/>
    <col min="91" max="104" width="1.625" style="72"/>
    <col min="105" max="105" width="7.25" style="107" hidden="1" customWidth="1"/>
    <col min="106" max="16384" width="1.625" style="72"/>
  </cols>
  <sheetData>
    <row r="1" spans="1:105" ht="26.25" customHeight="1"/>
    <row r="2" spans="1:105" ht="20.25" customHeight="1">
      <c r="A2" s="783"/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642"/>
      <c r="R2" s="642"/>
      <c r="BI2" s="787" t="s">
        <v>41</v>
      </c>
      <c r="BJ2" s="788"/>
      <c r="BK2" s="788"/>
      <c r="BL2" s="788"/>
      <c r="BM2" s="788"/>
      <c r="BN2" s="789" t="s">
        <v>42</v>
      </c>
      <c r="BO2" s="790"/>
      <c r="BP2" s="790"/>
      <c r="BQ2" s="790"/>
      <c r="BR2" s="791"/>
      <c r="BS2" s="788" t="s">
        <v>43</v>
      </c>
      <c r="BT2" s="788"/>
      <c r="BU2" s="788"/>
      <c r="BV2" s="788"/>
      <c r="BW2" s="788"/>
      <c r="BX2" s="780" t="s">
        <v>44</v>
      </c>
      <c r="BY2" s="781"/>
      <c r="BZ2" s="781"/>
      <c r="CA2" s="781"/>
      <c r="CB2" s="782"/>
    </row>
    <row r="3" spans="1:105" ht="17.25" customHeight="1">
      <c r="A3" s="783"/>
      <c r="B3" s="783"/>
      <c r="C3" s="783"/>
      <c r="D3" s="783"/>
      <c r="E3" s="783"/>
      <c r="F3" s="783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642"/>
      <c r="R3" s="642"/>
      <c r="W3" s="785" t="s">
        <v>45</v>
      </c>
      <c r="X3" s="785"/>
      <c r="Y3" s="785"/>
      <c r="Z3" s="785"/>
      <c r="AA3" s="785"/>
      <c r="AB3" s="785"/>
      <c r="AC3" s="785"/>
      <c r="AD3" s="785"/>
      <c r="AE3" s="785"/>
      <c r="AF3" s="785"/>
      <c r="AG3" s="785"/>
      <c r="AH3" s="785"/>
      <c r="AI3" s="785"/>
      <c r="AJ3" s="785"/>
      <c r="AK3" s="785"/>
      <c r="AL3" s="785"/>
      <c r="AM3" s="785"/>
      <c r="AN3" s="785"/>
      <c r="AO3" s="785"/>
      <c r="AP3" s="785"/>
      <c r="AQ3" s="785"/>
      <c r="AR3" s="785"/>
      <c r="AS3" s="785"/>
      <c r="AT3" s="785"/>
      <c r="AU3" s="785"/>
      <c r="AV3" s="785"/>
      <c r="AW3" s="785"/>
      <c r="AX3" s="785"/>
      <c r="AY3" s="785"/>
      <c r="AZ3" s="785"/>
      <c r="BA3" s="785"/>
      <c r="BB3" s="785"/>
      <c r="BC3" s="785"/>
      <c r="BD3" s="785"/>
      <c r="BE3" s="785"/>
      <c r="BF3" s="73"/>
      <c r="BG3" s="73"/>
      <c r="BH3" s="73"/>
      <c r="BI3" s="262"/>
      <c r="BJ3" s="263"/>
      <c r="BK3" s="263"/>
      <c r="BL3" s="263"/>
      <c r="BM3" s="264"/>
      <c r="BN3" s="262"/>
      <c r="BO3" s="263"/>
      <c r="BP3" s="263"/>
      <c r="BQ3" s="263"/>
      <c r="BR3" s="264"/>
      <c r="BS3" s="262"/>
      <c r="BT3" s="263"/>
      <c r="BU3" s="263"/>
      <c r="BV3" s="263"/>
      <c r="BW3" s="264"/>
      <c r="BX3" s="262"/>
      <c r="BY3" s="263"/>
      <c r="BZ3" s="263"/>
      <c r="CA3" s="263"/>
      <c r="CB3" s="264"/>
    </row>
    <row r="4" spans="1:105" ht="17.25" customHeight="1">
      <c r="A4" s="783"/>
      <c r="B4" s="783"/>
      <c r="C4" s="783"/>
      <c r="D4" s="783"/>
      <c r="E4" s="783"/>
      <c r="F4" s="783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642"/>
      <c r="R4" s="642"/>
      <c r="W4" s="785"/>
      <c r="X4" s="785"/>
      <c r="Y4" s="785"/>
      <c r="Z4" s="785"/>
      <c r="AA4" s="785"/>
      <c r="AB4" s="785"/>
      <c r="AC4" s="785"/>
      <c r="AD4" s="785"/>
      <c r="AE4" s="785"/>
      <c r="AF4" s="785"/>
      <c r="AG4" s="785"/>
      <c r="AH4" s="785"/>
      <c r="AI4" s="785"/>
      <c r="AJ4" s="785"/>
      <c r="AK4" s="785"/>
      <c r="AL4" s="785"/>
      <c r="AM4" s="785"/>
      <c r="AN4" s="785"/>
      <c r="AO4" s="785"/>
      <c r="AP4" s="785"/>
      <c r="AQ4" s="785"/>
      <c r="AR4" s="785"/>
      <c r="AS4" s="785"/>
      <c r="AT4" s="785"/>
      <c r="AU4" s="785"/>
      <c r="AV4" s="785"/>
      <c r="AW4" s="785"/>
      <c r="AX4" s="785"/>
      <c r="AY4" s="785"/>
      <c r="AZ4" s="785"/>
      <c r="BA4" s="785"/>
      <c r="BB4" s="785"/>
      <c r="BC4" s="785"/>
      <c r="BD4" s="785"/>
      <c r="BE4" s="785"/>
      <c r="BF4" s="73"/>
      <c r="BG4" s="73"/>
      <c r="BH4" s="73"/>
      <c r="BI4" s="786"/>
      <c r="BJ4" s="284"/>
      <c r="BK4" s="284"/>
      <c r="BL4" s="284"/>
      <c r="BM4" s="285"/>
      <c r="BN4" s="786"/>
      <c r="BO4" s="284"/>
      <c r="BP4" s="284"/>
      <c r="BQ4" s="284"/>
      <c r="BR4" s="285"/>
      <c r="BS4" s="786"/>
      <c r="BT4" s="284"/>
      <c r="BU4" s="284"/>
      <c r="BV4" s="284"/>
      <c r="BW4" s="285"/>
      <c r="BX4" s="786"/>
      <c r="BY4" s="284"/>
      <c r="BZ4" s="284"/>
      <c r="CA4" s="284"/>
      <c r="CB4" s="285"/>
      <c r="DA4" s="107" t="str">
        <f>IF('①(共済)記載事項変更申告書'!AG9="","",TEXT('①(共済)記載事項変更申告書'!AG9,"[$-411]gggg"))</f>
        <v/>
      </c>
    </row>
    <row r="5" spans="1:105" ht="9" customHeight="1">
      <c r="DA5" s="107" t="str">
        <f>TEXT('①(共済)記載事項変更申告書'!AG9,"e")</f>
        <v>33</v>
      </c>
    </row>
    <row r="6" spans="1:105" ht="24" customHeight="1">
      <c r="A6" s="624" t="s">
        <v>46</v>
      </c>
      <c r="B6" s="624"/>
      <c r="C6" s="643" t="s">
        <v>47</v>
      </c>
      <c r="D6" s="645"/>
      <c r="E6" s="777" t="s">
        <v>48</v>
      </c>
      <c r="F6" s="777"/>
      <c r="G6" s="777"/>
      <c r="H6" s="777"/>
      <c r="I6" s="777"/>
      <c r="J6" s="777"/>
      <c r="K6" s="777"/>
      <c r="L6" s="777"/>
      <c r="M6" s="777"/>
      <c r="N6" s="777"/>
      <c r="O6" s="777"/>
      <c r="P6" s="777"/>
      <c r="Q6" s="778" t="s">
        <v>49</v>
      </c>
      <c r="R6" s="779"/>
      <c r="S6" s="779"/>
      <c r="T6" s="779"/>
      <c r="U6" s="779"/>
      <c r="V6" s="686" t="s">
        <v>143</v>
      </c>
      <c r="W6" s="687"/>
      <c r="X6" s="687"/>
      <c r="Y6" s="687"/>
      <c r="Z6" s="687"/>
      <c r="AA6" s="687"/>
      <c r="AB6" s="687"/>
      <c r="AC6" s="687"/>
      <c r="AD6" s="687"/>
      <c r="AE6" s="687"/>
      <c r="AF6" s="687"/>
      <c r="AG6" s="687"/>
      <c r="AH6" s="687"/>
      <c r="AI6" s="687"/>
      <c r="AJ6" s="687"/>
      <c r="AK6" s="687"/>
      <c r="AL6" s="687"/>
      <c r="AM6" s="687"/>
      <c r="AN6" s="687"/>
      <c r="AO6" s="687"/>
      <c r="AP6" s="687"/>
      <c r="AQ6" s="687"/>
      <c r="AR6" s="687"/>
      <c r="AS6" s="688"/>
      <c r="AT6" s="687" t="s">
        <v>50</v>
      </c>
      <c r="AU6" s="687"/>
      <c r="AV6" s="687"/>
      <c r="AW6" s="687"/>
      <c r="AX6" s="687"/>
      <c r="AY6" s="687"/>
      <c r="AZ6" s="687"/>
      <c r="BA6" s="687"/>
      <c r="BB6" s="687"/>
      <c r="BC6" s="687"/>
      <c r="BD6" s="687"/>
      <c r="BE6" s="687"/>
      <c r="BF6" s="687"/>
      <c r="BG6" s="687"/>
      <c r="BH6" s="687"/>
      <c r="BI6" s="688"/>
      <c r="BJ6" s="652" t="s">
        <v>51</v>
      </c>
      <c r="BK6" s="653"/>
      <c r="BL6" s="653"/>
      <c r="BM6" s="653"/>
      <c r="BN6" s="653"/>
      <c r="BO6" s="653"/>
      <c r="BP6" s="653"/>
      <c r="BQ6" s="653"/>
      <c r="BR6" s="653"/>
      <c r="BS6" s="653"/>
      <c r="BT6" s="653"/>
      <c r="BU6" s="653"/>
      <c r="BV6" s="653"/>
      <c r="BW6" s="653"/>
      <c r="BX6" s="653"/>
      <c r="BY6" s="654"/>
      <c r="BZ6" s="76"/>
      <c r="CA6" s="76"/>
      <c r="CB6" s="77"/>
      <c r="CC6" s="4"/>
      <c r="CD6" s="4"/>
      <c r="DA6" s="107">
        <f>MONTH('①(共済)記載事項変更申告書'!AG9)</f>
        <v>1</v>
      </c>
    </row>
    <row r="7" spans="1:105" ht="15.75" customHeight="1">
      <c r="A7" s="624"/>
      <c r="B7" s="624"/>
      <c r="C7" s="646"/>
      <c r="D7" s="712"/>
      <c r="E7" s="792"/>
      <c r="F7" s="792"/>
      <c r="G7" s="792"/>
      <c r="H7" s="793"/>
      <c r="I7" s="794"/>
      <c r="J7" s="795"/>
      <c r="K7" s="794"/>
      <c r="L7" s="795"/>
      <c r="M7" s="794"/>
      <c r="N7" s="795"/>
      <c r="O7" s="794"/>
      <c r="P7" s="795"/>
      <c r="Q7" s="771"/>
      <c r="R7" s="772"/>
      <c r="S7" s="772"/>
      <c r="T7" s="772"/>
      <c r="U7" s="773"/>
      <c r="V7" s="363"/>
      <c r="W7" s="364"/>
      <c r="X7" s="321"/>
      <c r="Y7" s="364"/>
      <c r="Z7" s="321"/>
      <c r="AA7" s="364"/>
      <c r="AB7" s="760"/>
      <c r="AC7" s="366"/>
      <c r="AD7" s="363"/>
      <c r="AE7" s="364"/>
      <c r="AF7" s="321"/>
      <c r="AG7" s="364"/>
      <c r="AH7" s="321"/>
      <c r="AI7" s="364"/>
      <c r="AJ7" s="760"/>
      <c r="AK7" s="366"/>
      <c r="AL7" s="363"/>
      <c r="AM7" s="364"/>
      <c r="AN7" s="321"/>
      <c r="AO7" s="364"/>
      <c r="AP7" s="761"/>
      <c r="AQ7" s="762"/>
      <c r="AR7" s="765"/>
      <c r="AS7" s="766"/>
      <c r="AT7" s="769" t="s">
        <v>52</v>
      </c>
      <c r="AU7" s="770"/>
      <c r="AV7" s="477" t="str">
        <f>IF('①(共済)記載事項変更申告書'!I9="","",LEFT('①(共済)記載事項変更申告書'!I9,FIND(" ",'①(共済)記載事項変更申告書'!I9)-1))</f>
        <v/>
      </c>
      <c r="AW7" s="477"/>
      <c r="AX7" s="477"/>
      <c r="AY7" s="477"/>
      <c r="AZ7" s="477"/>
      <c r="BA7" s="478"/>
      <c r="BB7" s="479" t="str">
        <f>IF('①(共済)記載事項変更申告書'!I9="","",RIGHT('①(共済)記載事項変更申告書'!I9,LEN('①(共済)記載事項変更申告書'!I9)-FIND(" ",'①(共済)記載事項変更申告書'!I9)))</f>
        <v/>
      </c>
      <c r="BC7" s="387"/>
      <c r="BD7" s="387"/>
      <c r="BE7" s="387"/>
      <c r="BF7" s="387"/>
      <c r="BG7" s="387"/>
      <c r="BH7" s="387"/>
      <c r="BI7" s="480"/>
      <c r="BJ7" s="754" t="str">
        <f>DA4</f>
        <v/>
      </c>
      <c r="BK7" s="755"/>
      <c r="BL7" s="755"/>
      <c r="BM7" s="756"/>
      <c r="BN7" s="744" t="str">
        <f>IF('①(共済)記載事項変更申告書'!AG9="","",IF(MID(DA5,2,1)="","0",MID(DA5,1,1)))</f>
        <v/>
      </c>
      <c r="BO7" s="364"/>
      <c r="BP7" s="742" t="str">
        <f>IF('①(共済)記載事項変更申告書'!AG9="","",RIGHT(DA5,1))</f>
        <v/>
      </c>
      <c r="BQ7" s="364"/>
      <c r="BR7" s="744" t="str">
        <f>IF('①(共済)記載事項変更申告書'!AG9="","",IF(MID(DA6,2,1)="","0",MID(DA6,1,1)))</f>
        <v/>
      </c>
      <c r="BS7" s="364"/>
      <c r="BT7" s="742" t="str">
        <f>IF('①(共済)記載事項変更申告書'!AG9="","",RIGHT(DA6,1))</f>
        <v/>
      </c>
      <c r="BU7" s="364"/>
      <c r="BV7" s="744" t="str">
        <f>IF('①(共済)記載事項変更申告書'!AG9="","",IF(MID(DA7,2,1)="","0",MID(DA7,1,1)))</f>
        <v/>
      </c>
      <c r="BW7" s="742"/>
      <c r="BX7" s="321" t="str">
        <f>IF('①(共済)記載事項変更申告書'!AG9="","",RIGHT(DA7,1))</f>
        <v/>
      </c>
      <c r="BY7" s="322"/>
      <c r="BZ7" s="78"/>
      <c r="CA7" s="76"/>
      <c r="CB7" s="77"/>
      <c r="CC7" s="4"/>
      <c r="CD7" s="4"/>
      <c r="DA7" s="107">
        <f>DAY('①(共済)記載事項変更申告書'!AG9)</f>
        <v>0</v>
      </c>
    </row>
    <row r="8" spans="1:105" ht="21.75" customHeight="1">
      <c r="A8" s="624"/>
      <c r="B8" s="624"/>
      <c r="C8" s="646"/>
      <c r="D8" s="712"/>
      <c r="E8" s="746"/>
      <c r="F8" s="747"/>
      <c r="G8" s="748"/>
      <c r="H8" s="749"/>
      <c r="I8" s="794"/>
      <c r="J8" s="795"/>
      <c r="K8" s="794"/>
      <c r="L8" s="795"/>
      <c r="M8" s="794"/>
      <c r="N8" s="795"/>
      <c r="O8" s="794"/>
      <c r="P8" s="795"/>
      <c r="Q8" s="774"/>
      <c r="R8" s="775"/>
      <c r="S8" s="775"/>
      <c r="T8" s="775"/>
      <c r="U8" s="776"/>
      <c r="V8" s="370"/>
      <c r="W8" s="333"/>
      <c r="X8" s="325"/>
      <c r="Y8" s="333"/>
      <c r="Z8" s="325"/>
      <c r="AA8" s="333"/>
      <c r="AB8" s="743"/>
      <c r="AC8" s="333"/>
      <c r="AD8" s="370"/>
      <c r="AE8" s="333"/>
      <c r="AF8" s="325"/>
      <c r="AG8" s="333"/>
      <c r="AH8" s="325"/>
      <c r="AI8" s="333"/>
      <c r="AJ8" s="743"/>
      <c r="AK8" s="333"/>
      <c r="AL8" s="370"/>
      <c r="AM8" s="333"/>
      <c r="AN8" s="325"/>
      <c r="AO8" s="333"/>
      <c r="AP8" s="763"/>
      <c r="AQ8" s="764"/>
      <c r="AR8" s="767"/>
      <c r="AS8" s="768"/>
      <c r="AT8" s="750" t="s">
        <v>53</v>
      </c>
      <c r="AU8" s="751"/>
      <c r="AV8" s="469" t="str">
        <f>IF('①(共済)記載事項変更申告書'!I10="","",LEFT('①(共済)記載事項変更申告書'!I10,FIND("　",'①(共済)記載事項変更申告書'!I10)-1))</f>
        <v/>
      </c>
      <c r="AW8" s="469"/>
      <c r="AX8" s="469"/>
      <c r="AY8" s="469"/>
      <c r="AZ8" s="469"/>
      <c r="BA8" s="470"/>
      <c r="BB8" s="752" t="s">
        <v>54</v>
      </c>
      <c r="BC8" s="753"/>
      <c r="BD8" s="473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473"/>
      <c r="BF8" s="473"/>
      <c r="BG8" s="473"/>
      <c r="BH8" s="473"/>
      <c r="BI8" s="474"/>
      <c r="BJ8" s="757"/>
      <c r="BK8" s="758"/>
      <c r="BL8" s="758"/>
      <c r="BM8" s="759"/>
      <c r="BN8" s="745"/>
      <c r="BO8" s="333"/>
      <c r="BP8" s="743"/>
      <c r="BQ8" s="333"/>
      <c r="BR8" s="745"/>
      <c r="BS8" s="333"/>
      <c r="BT8" s="743"/>
      <c r="BU8" s="333"/>
      <c r="BV8" s="745"/>
      <c r="BW8" s="743"/>
      <c r="BX8" s="325"/>
      <c r="BY8" s="326"/>
      <c r="BZ8" s="79"/>
      <c r="CA8" s="80"/>
      <c r="CB8" s="77"/>
      <c r="CC8" s="4"/>
      <c r="CD8" s="4"/>
    </row>
    <row r="9" spans="1:105" ht="15.75" customHeight="1">
      <c r="A9" s="624"/>
      <c r="B9" s="624"/>
      <c r="C9" s="646"/>
      <c r="D9" s="712"/>
      <c r="E9" s="730" t="s">
        <v>55</v>
      </c>
      <c r="F9" s="731"/>
      <c r="G9" s="732"/>
      <c r="H9" s="724" t="s">
        <v>56</v>
      </c>
      <c r="I9" s="725"/>
      <c r="J9" s="725"/>
      <c r="K9" s="725"/>
      <c r="L9" s="725"/>
      <c r="M9" s="726"/>
      <c r="N9" s="321" t="str">
        <f>IF('①(共済)記載事項変更申告書'!AM22="","",MID('①(共済)記載事項変更申告書'!AM22,1,1))</f>
        <v/>
      </c>
      <c r="O9" s="364"/>
      <c r="P9" s="321" t="str">
        <f>IF('①(共済)記載事項変更申告書'!AM22="","",MID('①(共済)記載事項変更申告書'!AM22,2,1))</f>
        <v/>
      </c>
      <c r="Q9" s="364"/>
      <c r="R9" s="321" t="str">
        <f>IF('①(共済)記載事項変更申告書'!AM22="","",MID('①(共済)記載事項変更申告書'!AM22,3,1))</f>
        <v/>
      </c>
      <c r="S9" s="364"/>
      <c r="T9" s="321" t="str">
        <f>IF('①(共済)記載事項変更申告書'!AQ22="","",MID('①(共済)記載事項変更申告書'!AQ22,1,1))</f>
        <v/>
      </c>
      <c r="U9" s="364"/>
      <c r="V9" s="321" t="str">
        <f>IF('①(共済)記載事項変更申告書'!AQ22="","",MID('①(共済)記載事項変更申告書'!AQ22,2,1))</f>
        <v/>
      </c>
      <c r="W9" s="364"/>
      <c r="X9" s="321" t="str">
        <f>IF('①(共済)記載事項変更申告書'!AQ22="","",MID('①(共済)記載事項変更申告書'!AQ22,3,1))</f>
        <v/>
      </c>
      <c r="Y9" s="364"/>
      <c r="Z9" s="321" t="str">
        <f>IF('①(共済)記載事項変更申告書'!AQ22="","",MID('①(共済)記載事項変更申告書'!AQ22,4,1))</f>
        <v/>
      </c>
      <c r="AA9" s="364"/>
      <c r="AB9" s="643" t="s">
        <v>57</v>
      </c>
      <c r="AC9" s="644"/>
      <c r="AD9" s="719"/>
      <c r="AE9" s="722" t="s">
        <v>58</v>
      </c>
      <c r="AF9" s="723"/>
      <c r="AG9" s="723"/>
      <c r="AH9" s="723"/>
      <c r="AI9" s="451" t="str">
        <f>IF('①(共済)記載事項変更申告書'!AL21="","",'①(共済)記載事項変更申告書'!AL21)</f>
        <v/>
      </c>
      <c r="AJ9" s="451"/>
      <c r="AK9" s="451"/>
      <c r="AL9" s="451"/>
      <c r="AM9" s="451"/>
      <c r="AN9" s="451"/>
      <c r="AO9" s="451"/>
      <c r="AP9" s="451"/>
      <c r="AQ9" s="451"/>
      <c r="AR9" s="451"/>
      <c r="AS9" s="451"/>
      <c r="AT9" s="451"/>
      <c r="AU9" s="451"/>
      <c r="AV9" s="451"/>
      <c r="AW9" s="451"/>
      <c r="AX9" s="451"/>
      <c r="AY9" s="451"/>
      <c r="AZ9" s="451"/>
      <c r="BA9" s="451"/>
      <c r="BB9" s="451"/>
      <c r="BC9" s="451"/>
      <c r="BD9" s="451"/>
      <c r="BE9" s="451"/>
      <c r="BF9" s="451"/>
      <c r="BG9" s="451"/>
      <c r="BH9" s="451"/>
      <c r="BI9" s="451"/>
      <c r="BJ9" s="451"/>
      <c r="BK9" s="451"/>
      <c r="BL9" s="451"/>
      <c r="BM9" s="451"/>
      <c r="BN9" s="451"/>
      <c r="BO9" s="451"/>
      <c r="BP9" s="451"/>
      <c r="BQ9" s="451"/>
      <c r="BR9" s="451"/>
      <c r="BS9" s="451"/>
      <c r="BT9" s="451"/>
      <c r="BU9" s="451"/>
      <c r="BV9" s="451"/>
      <c r="BW9" s="451"/>
      <c r="BX9" s="451"/>
      <c r="BY9" s="451"/>
      <c r="BZ9" s="451"/>
      <c r="CA9" s="451"/>
      <c r="CB9" s="452"/>
      <c r="CC9" s="4"/>
      <c r="CD9" s="4"/>
    </row>
    <row r="10" spans="1:105" ht="15.75" customHeight="1">
      <c r="A10" s="624"/>
      <c r="B10" s="624"/>
      <c r="C10" s="646"/>
      <c r="D10" s="712"/>
      <c r="E10" s="733"/>
      <c r="F10" s="734"/>
      <c r="G10" s="735"/>
      <c r="H10" s="739"/>
      <c r="I10" s="740"/>
      <c r="J10" s="740"/>
      <c r="K10" s="740"/>
      <c r="L10" s="740"/>
      <c r="M10" s="741"/>
      <c r="N10" s="323"/>
      <c r="O10" s="366"/>
      <c r="P10" s="323"/>
      <c r="Q10" s="366"/>
      <c r="R10" s="323"/>
      <c r="S10" s="366"/>
      <c r="T10" s="323"/>
      <c r="U10" s="366"/>
      <c r="V10" s="323"/>
      <c r="W10" s="366"/>
      <c r="X10" s="323"/>
      <c r="Y10" s="366"/>
      <c r="Z10" s="323"/>
      <c r="AA10" s="366"/>
      <c r="AB10" s="646"/>
      <c r="AC10" s="647"/>
      <c r="AD10" s="720"/>
      <c r="AE10" s="453" t="str">
        <f>IF('①(共済)記載事項変更申告書'!AL23="","",'①(共済)記載事項変更申告書'!AL23)</f>
        <v/>
      </c>
      <c r="AF10" s="454"/>
      <c r="AG10" s="454"/>
      <c r="AH10" s="454"/>
      <c r="AI10" s="454"/>
      <c r="AJ10" s="454"/>
      <c r="AK10" s="454"/>
      <c r="AL10" s="454"/>
      <c r="AM10" s="454"/>
      <c r="AN10" s="454"/>
      <c r="AO10" s="454"/>
      <c r="AP10" s="454"/>
      <c r="AQ10" s="454"/>
      <c r="AR10" s="454"/>
      <c r="AS10" s="454"/>
      <c r="AT10" s="454"/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4"/>
      <c r="BX10" s="454"/>
      <c r="BY10" s="454"/>
      <c r="BZ10" s="454"/>
      <c r="CA10" s="454"/>
      <c r="CB10" s="455"/>
      <c r="CC10" s="4"/>
      <c r="CD10" s="4"/>
    </row>
    <row r="11" spans="1:105" ht="15.75" customHeight="1">
      <c r="A11" s="624"/>
      <c r="B11" s="624"/>
      <c r="C11" s="646"/>
      <c r="D11" s="648"/>
      <c r="E11" s="736"/>
      <c r="F11" s="737"/>
      <c r="G11" s="738"/>
      <c r="H11" s="727"/>
      <c r="I11" s="728"/>
      <c r="J11" s="728"/>
      <c r="K11" s="728"/>
      <c r="L11" s="728"/>
      <c r="M11" s="729"/>
      <c r="N11" s="325"/>
      <c r="O11" s="333"/>
      <c r="P11" s="325"/>
      <c r="Q11" s="333"/>
      <c r="R11" s="325"/>
      <c r="S11" s="333"/>
      <c r="T11" s="325"/>
      <c r="U11" s="333"/>
      <c r="V11" s="325"/>
      <c r="W11" s="333"/>
      <c r="X11" s="325"/>
      <c r="Y11" s="333"/>
      <c r="Z11" s="325"/>
      <c r="AA11" s="333"/>
      <c r="AB11" s="649"/>
      <c r="AC11" s="650"/>
      <c r="AD11" s="721"/>
      <c r="AE11" s="446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1"/>
      <c r="CC11" s="4"/>
      <c r="CD11" s="4"/>
    </row>
    <row r="12" spans="1:105" ht="15.75" customHeight="1">
      <c r="A12" s="624"/>
      <c r="B12" s="624"/>
      <c r="C12" s="646"/>
      <c r="D12" s="648"/>
      <c r="E12" s="609" t="s">
        <v>59</v>
      </c>
      <c r="F12" s="610"/>
      <c r="G12" s="611"/>
      <c r="H12" s="724" t="s">
        <v>60</v>
      </c>
      <c r="I12" s="725"/>
      <c r="J12" s="725"/>
      <c r="K12" s="725"/>
      <c r="L12" s="725"/>
      <c r="M12" s="726"/>
      <c r="N12" s="443" t="str">
        <f>IF('①(共済)記載事項変更申告書'!I23="","",'①(共済)記載事項変更申告書'!I23)</f>
        <v/>
      </c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4"/>
      <c r="AQ12" s="444"/>
      <c r="AR12" s="444"/>
      <c r="AS12" s="444"/>
      <c r="AT12" s="444"/>
      <c r="AU12" s="444"/>
      <c r="AV12" s="444"/>
      <c r="AW12" s="444"/>
      <c r="AX12" s="444"/>
      <c r="AY12" s="444"/>
      <c r="AZ12" s="444"/>
      <c r="BA12" s="444"/>
      <c r="BB12" s="444"/>
      <c r="BC12" s="444"/>
      <c r="BD12" s="444"/>
      <c r="BE12" s="444"/>
      <c r="BF12" s="444"/>
      <c r="BG12" s="444"/>
      <c r="BH12" s="444"/>
      <c r="BI12" s="444"/>
      <c r="BJ12" s="444"/>
      <c r="BK12" s="444"/>
      <c r="BL12" s="444"/>
      <c r="BM12" s="444"/>
      <c r="BN12" s="444"/>
      <c r="BO12" s="444"/>
      <c r="BP12" s="444"/>
      <c r="BQ12" s="444"/>
      <c r="BR12" s="444"/>
      <c r="BS12" s="444"/>
      <c r="BT12" s="444"/>
      <c r="BU12" s="444"/>
      <c r="BV12" s="444"/>
      <c r="BW12" s="444"/>
      <c r="BX12" s="444"/>
      <c r="BY12" s="444"/>
      <c r="BZ12" s="444"/>
      <c r="CA12" s="444"/>
      <c r="CB12" s="445"/>
      <c r="CC12" s="4"/>
      <c r="CD12" s="4"/>
    </row>
    <row r="13" spans="1:105" ht="15.75" customHeight="1">
      <c r="A13" s="624"/>
      <c r="B13" s="624"/>
      <c r="C13" s="646"/>
      <c r="D13" s="648"/>
      <c r="E13" s="612"/>
      <c r="F13" s="613"/>
      <c r="G13" s="614"/>
      <c r="H13" s="727"/>
      <c r="I13" s="728"/>
      <c r="J13" s="728"/>
      <c r="K13" s="728"/>
      <c r="L13" s="728"/>
      <c r="M13" s="729"/>
      <c r="N13" s="446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1"/>
      <c r="CC13" s="4"/>
      <c r="CD13" s="4"/>
    </row>
    <row r="14" spans="1:105" ht="15.75" customHeight="1">
      <c r="A14" s="624"/>
      <c r="B14" s="624"/>
      <c r="C14" s="646"/>
      <c r="D14" s="648"/>
      <c r="E14" s="658" t="s">
        <v>61</v>
      </c>
      <c r="F14" s="659"/>
      <c r="G14" s="659"/>
      <c r="H14" s="659"/>
      <c r="I14" s="659"/>
      <c r="J14" s="660"/>
      <c r="K14" s="664" t="s">
        <v>62</v>
      </c>
      <c r="L14" s="653"/>
      <c r="M14" s="653"/>
      <c r="N14" s="665"/>
      <c r="O14" s="391" t="str">
        <f>IF('①(共済)記載事項変更申告書'!AF6="","",IF(MID(DA14,2,1)="","0",MID(DA14,1,1)))</f>
        <v/>
      </c>
      <c r="P14" s="421"/>
      <c r="Q14" s="392" t="str">
        <f>IF('①(共済)記載事項変更申告書'!AF6="","",RIGHT(DA14,1))</f>
        <v/>
      </c>
      <c r="R14" s="421"/>
      <c r="S14" s="391" t="str">
        <f>IF('①(共済)記載事項変更申告書'!AF6="","",IF(MID(DA15,2,1)="","0",MID(DA15,1,1)))</f>
        <v/>
      </c>
      <c r="T14" s="421"/>
      <c r="U14" s="392" t="str">
        <f>IF('①(共済)記載事項変更申告書'!AF6="","",RIGHT(DA15,1))</f>
        <v/>
      </c>
      <c r="V14" s="421"/>
      <c r="W14" s="391" t="str">
        <f>IF('①(共済)記載事項変更申告書'!AF6="","",IF(MID(DA16,2,1)="","0",MID(DA16,1,1)))</f>
        <v/>
      </c>
      <c r="X14" s="392"/>
      <c r="Y14" s="395" t="str">
        <f>IF('①(共済)記載事項変更申告書'!AF6="","",RIGHT(DA16,1))</f>
        <v/>
      </c>
      <c r="Z14" s="396"/>
      <c r="AA14" s="697"/>
      <c r="AB14" s="698"/>
      <c r="AC14" s="699"/>
      <c r="AD14" s="703" t="s">
        <v>63</v>
      </c>
      <c r="AE14" s="704"/>
      <c r="AF14" s="704"/>
      <c r="AG14" s="704"/>
      <c r="AH14" s="706" t="s">
        <v>64</v>
      </c>
      <c r="AI14" s="707"/>
      <c r="AJ14" s="707"/>
      <c r="AK14" s="707"/>
      <c r="AL14" s="707"/>
      <c r="AM14" s="707"/>
      <c r="AN14" s="707"/>
      <c r="AO14" s="707"/>
      <c r="AP14" s="707"/>
      <c r="AQ14" s="707"/>
      <c r="AR14" s="707"/>
      <c r="AS14" s="707"/>
      <c r="AT14" s="707"/>
      <c r="AU14" s="707"/>
      <c r="AV14" s="707"/>
      <c r="AW14" s="707"/>
      <c r="AX14" s="707"/>
      <c r="AY14" s="707"/>
      <c r="AZ14" s="707"/>
      <c r="BA14" s="707"/>
      <c r="BB14" s="707"/>
      <c r="BC14" s="707"/>
      <c r="BD14" s="707"/>
      <c r="BE14" s="707"/>
      <c r="BF14" s="707"/>
      <c r="BG14" s="707"/>
      <c r="BH14" s="707"/>
      <c r="BI14" s="707"/>
      <c r="BJ14" s="707"/>
      <c r="BK14" s="707"/>
      <c r="BL14" s="707"/>
      <c r="BM14" s="708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4"/>
      <c r="CC14" s="4"/>
      <c r="CD14" s="4"/>
      <c r="DA14" s="107" t="str">
        <f>TEXT('①(共済)記載事項変更申告書'!AF6,"e")</f>
        <v>33</v>
      </c>
    </row>
    <row r="15" spans="1:105" ht="15.75" customHeight="1">
      <c r="A15" s="624"/>
      <c r="B15" s="624"/>
      <c r="C15" s="649"/>
      <c r="D15" s="651"/>
      <c r="E15" s="661"/>
      <c r="F15" s="662"/>
      <c r="G15" s="662"/>
      <c r="H15" s="662"/>
      <c r="I15" s="662"/>
      <c r="J15" s="663"/>
      <c r="K15" s="666"/>
      <c r="L15" s="667"/>
      <c r="M15" s="667"/>
      <c r="N15" s="668"/>
      <c r="O15" s="393"/>
      <c r="P15" s="422"/>
      <c r="Q15" s="394"/>
      <c r="R15" s="422"/>
      <c r="S15" s="393"/>
      <c r="T15" s="422"/>
      <c r="U15" s="394"/>
      <c r="V15" s="422"/>
      <c r="W15" s="393"/>
      <c r="X15" s="394"/>
      <c r="Y15" s="397"/>
      <c r="Z15" s="398"/>
      <c r="AA15" s="700"/>
      <c r="AB15" s="701"/>
      <c r="AC15" s="702"/>
      <c r="AD15" s="705"/>
      <c r="AE15" s="588"/>
      <c r="AF15" s="588"/>
      <c r="AG15" s="588"/>
      <c r="AH15" s="709"/>
      <c r="AI15" s="710"/>
      <c r="AJ15" s="710"/>
      <c r="AK15" s="710"/>
      <c r="AL15" s="710"/>
      <c r="AM15" s="710"/>
      <c r="AN15" s="710"/>
      <c r="AO15" s="710"/>
      <c r="AP15" s="710"/>
      <c r="AQ15" s="710"/>
      <c r="AR15" s="710"/>
      <c r="AS15" s="710"/>
      <c r="AT15" s="710"/>
      <c r="AU15" s="710"/>
      <c r="AV15" s="710"/>
      <c r="AW15" s="710"/>
      <c r="AX15" s="710"/>
      <c r="AY15" s="710"/>
      <c r="AZ15" s="710"/>
      <c r="BA15" s="710"/>
      <c r="BB15" s="710"/>
      <c r="BC15" s="710"/>
      <c r="BD15" s="710"/>
      <c r="BE15" s="710"/>
      <c r="BF15" s="710"/>
      <c r="BG15" s="710"/>
      <c r="BH15" s="710"/>
      <c r="BI15" s="710"/>
      <c r="BJ15" s="710"/>
      <c r="BK15" s="710"/>
      <c r="BL15" s="710"/>
      <c r="BM15" s="711"/>
      <c r="BN15" s="76"/>
      <c r="BO15" s="76"/>
      <c r="BP15" s="4"/>
      <c r="BQ15" s="673" t="s">
        <v>65</v>
      </c>
      <c r="BR15" s="674"/>
      <c r="BS15" s="674"/>
      <c r="BT15" s="674"/>
      <c r="BU15" s="674"/>
      <c r="BV15" s="674"/>
      <c r="BW15" s="674"/>
      <c r="BX15" s="674"/>
      <c r="BY15" s="674"/>
      <c r="BZ15" s="674"/>
      <c r="CA15" s="674"/>
      <c r="CB15" s="675"/>
      <c r="CC15" s="4"/>
      <c r="CD15" s="4"/>
      <c r="DA15" s="107">
        <f>MONTH('①(共済)記載事項変更申告書'!AF6)</f>
        <v>1</v>
      </c>
    </row>
    <row r="16" spans="1:105" ht="12.75" customHeight="1">
      <c r="A16" s="624"/>
      <c r="B16" s="624"/>
      <c r="C16" s="81"/>
      <c r="D16" s="81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6"/>
      <c r="AB16" s="76"/>
      <c r="AC16" s="76"/>
      <c r="AD16" s="76"/>
      <c r="AE16" s="76"/>
      <c r="AF16" s="76"/>
      <c r="AG16" s="76"/>
      <c r="AH16" s="85" t="s">
        <v>66</v>
      </c>
      <c r="AI16" s="76"/>
      <c r="AJ16" s="76"/>
      <c r="AK16" s="76"/>
      <c r="AL16" s="76"/>
      <c r="AM16" s="85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4"/>
      <c r="BQ16" s="673"/>
      <c r="BR16" s="674"/>
      <c r="BS16" s="674"/>
      <c r="BT16" s="674"/>
      <c r="BU16" s="674"/>
      <c r="BV16" s="674"/>
      <c r="BW16" s="674"/>
      <c r="BX16" s="674"/>
      <c r="BY16" s="674"/>
      <c r="BZ16" s="674"/>
      <c r="CA16" s="674"/>
      <c r="CB16" s="675"/>
      <c r="CC16" s="4"/>
      <c r="CD16" s="4"/>
      <c r="DA16" s="107">
        <f>DAY('①(共済)記載事項変更申告書'!AF6)</f>
        <v>0</v>
      </c>
    </row>
    <row r="17" spans="1:105" ht="15.75" customHeight="1">
      <c r="A17" s="624"/>
      <c r="B17" s="624"/>
      <c r="C17" s="86"/>
      <c r="D17" s="86"/>
      <c r="E17" s="4"/>
      <c r="F17" s="106" t="s">
        <v>67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4"/>
      <c r="AL17" s="4"/>
      <c r="AM17" s="88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676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8"/>
      <c r="CC17" s="4"/>
      <c r="CD17" s="4"/>
    </row>
    <row r="18" spans="1:105" ht="15.75" customHeight="1">
      <c r="A18" s="624"/>
      <c r="B18" s="624"/>
      <c r="C18" s="86"/>
      <c r="D18" s="86"/>
      <c r="E18" s="4"/>
      <c r="F18" s="89" t="s">
        <v>109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676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8"/>
      <c r="CC18" s="4"/>
      <c r="CD18" s="4"/>
    </row>
    <row r="19" spans="1:105" ht="15.75" customHeight="1">
      <c r="A19" s="624"/>
      <c r="B19" s="624"/>
      <c r="C19" s="80" t="s">
        <v>68</v>
      </c>
      <c r="D19" s="90"/>
      <c r="E19" s="90"/>
      <c r="F19" s="90"/>
      <c r="G19" s="90"/>
      <c r="H19" s="90"/>
      <c r="I19" s="90"/>
      <c r="J19" s="90"/>
      <c r="K19" s="90"/>
      <c r="L19" s="90"/>
      <c r="M19" s="80" t="s">
        <v>69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H19" s="90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89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676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8"/>
      <c r="CC19" s="4"/>
      <c r="CD19" s="4"/>
      <c r="DA19" s="107" t="b">
        <v>0</v>
      </c>
    </row>
    <row r="20" spans="1:105" ht="15.75" customHeight="1">
      <c r="A20" s="624"/>
      <c r="B20" s="624"/>
      <c r="C20" s="682" t="s">
        <v>70</v>
      </c>
      <c r="D20" s="683"/>
      <c r="E20" s="686" t="s">
        <v>144</v>
      </c>
      <c r="F20" s="687"/>
      <c r="G20" s="687"/>
      <c r="H20" s="687"/>
      <c r="I20" s="687"/>
      <c r="J20" s="687"/>
      <c r="K20" s="687"/>
      <c r="L20" s="687"/>
      <c r="M20" s="687"/>
      <c r="N20" s="687"/>
      <c r="O20" s="687"/>
      <c r="P20" s="687"/>
      <c r="Q20" s="687"/>
      <c r="R20" s="687"/>
      <c r="S20" s="687"/>
      <c r="T20" s="687"/>
      <c r="U20" s="687"/>
      <c r="V20" s="687"/>
      <c r="W20" s="687"/>
      <c r="X20" s="687"/>
      <c r="Y20" s="687"/>
      <c r="Z20" s="687"/>
      <c r="AA20" s="687"/>
      <c r="AB20" s="688"/>
      <c r="AC20" s="686" t="s">
        <v>71</v>
      </c>
      <c r="AD20" s="687"/>
      <c r="AE20" s="687"/>
      <c r="AF20" s="687"/>
      <c r="AG20" s="687"/>
      <c r="AH20" s="687"/>
      <c r="AI20" s="687"/>
      <c r="AJ20" s="687"/>
      <c r="AK20" s="687"/>
      <c r="AL20" s="687"/>
      <c r="AM20" s="687"/>
      <c r="AN20" s="687"/>
      <c r="AO20" s="687"/>
      <c r="AP20" s="687"/>
      <c r="AQ20" s="687"/>
      <c r="AR20" s="688"/>
      <c r="AS20" s="689"/>
      <c r="AT20" s="690"/>
      <c r="AU20" s="695" t="s">
        <v>72</v>
      </c>
      <c r="AV20" s="696"/>
      <c r="AW20" s="92"/>
      <c r="AX20" s="93" t="s">
        <v>52</v>
      </c>
      <c r="AY20" s="94"/>
      <c r="AZ20" s="94"/>
      <c r="BA20" s="387"/>
      <c r="BB20" s="387"/>
      <c r="BC20" s="387"/>
      <c r="BD20" s="387"/>
      <c r="BE20" s="387"/>
      <c r="BF20" s="387"/>
      <c r="BG20" s="388"/>
      <c r="BH20" s="389"/>
      <c r="BI20" s="389"/>
      <c r="BJ20" s="389"/>
      <c r="BK20" s="389"/>
      <c r="BL20" s="389"/>
      <c r="BM20" s="389"/>
      <c r="BN20" s="389"/>
      <c r="BO20" s="390"/>
      <c r="BP20" s="4"/>
      <c r="BQ20" s="676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8"/>
      <c r="CC20" s="4"/>
      <c r="CD20" s="4"/>
    </row>
    <row r="21" spans="1:105" ht="15.75" customHeight="1">
      <c r="A21" s="624"/>
      <c r="B21" s="624"/>
      <c r="C21" s="579"/>
      <c r="D21" s="684"/>
      <c r="E21" s="363"/>
      <c r="F21" s="364"/>
      <c r="G21" s="373"/>
      <c r="H21" s="373"/>
      <c r="I21" s="373"/>
      <c r="J21" s="373"/>
      <c r="K21" s="374"/>
      <c r="L21" s="373"/>
      <c r="M21" s="375"/>
      <c r="N21" s="373"/>
      <c r="O21" s="373"/>
      <c r="P21" s="373"/>
      <c r="Q21" s="373"/>
      <c r="R21" s="373"/>
      <c r="S21" s="374"/>
      <c r="T21" s="373"/>
      <c r="U21" s="375"/>
      <c r="V21" s="373"/>
      <c r="W21" s="373"/>
      <c r="X21" s="373"/>
      <c r="Y21" s="376"/>
      <c r="Z21" s="376"/>
      <c r="AA21" s="377"/>
      <c r="AB21" s="378"/>
      <c r="AC21" s="348"/>
      <c r="AD21" s="349"/>
      <c r="AE21" s="349"/>
      <c r="AF21" s="350"/>
      <c r="AG21" s="354"/>
      <c r="AH21" s="355"/>
      <c r="AI21" s="331"/>
      <c r="AJ21" s="332"/>
      <c r="AK21" s="357"/>
      <c r="AL21" s="355"/>
      <c r="AM21" s="331"/>
      <c r="AN21" s="332"/>
      <c r="AO21" s="357"/>
      <c r="AP21" s="355"/>
      <c r="AQ21" s="331"/>
      <c r="AR21" s="332"/>
      <c r="AS21" s="691"/>
      <c r="AT21" s="692"/>
      <c r="AU21" s="669" t="s">
        <v>73</v>
      </c>
      <c r="AV21" s="669"/>
      <c r="AW21" s="670"/>
      <c r="AX21" s="95" t="s">
        <v>74</v>
      </c>
      <c r="AY21" s="96"/>
      <c r="AZ21" s="345"/>
      <c r="BA21" s="345"/>
      <c r="BB21" s="345"/>
      <c r="BC21" s="345"/>
      <c r="BD21" s="345"/>
      <c r="BE21" s="345"/>
      <c r="BF21" s="345"/>
      <c r="BG21" s="95" t="s">
        <v>75</v>
      </c>
      <c r="BH21" s="96"/>
      <c r="BI21" s="345"/>
      <c r="BJ21" s="345"/>
      <c r="BK21" s="345"/>
      <c r="BL21" s="345"/>
      <c r="BM21" s="345"/>
      <c r="BN21" s="345"/>
      <c r="BO21" s="347"/>
      <c r="BP21" s="4"/>
      <c r="BQ21" s="679"/>
      <c r="BR21" s="680"/>
      <c r="BS21" s="680"/>
      <c r="BT21" s="680"/>
      <c r="BU21" s="680"/>
      <c r="BV21" s="680"/>
      <c r="BW21" s="680"/>
      <c r="BX21" s="680"/>
      <c r="BY21" s="680"/>
      <c r="BZ21" s="680"/>
      <c r="CA21" s="680"/>
      <c r="CB21" s="681"/>
      <c r="CC21" s="4"/>
      <c r="CD21" s="4"/>
      <c r="CT21" s="642"/>
      <c r="CU21" s="642"/>
      <c r="CV21" s="642"/>
    </row>
    <row r="22" spans="1:105" ht="15.75" customHeight="1">
      <c r="A22" s="624"/>
      <c r="B22" s="624"/>
      <c r="C22" s="579"/>
      <c r="D22" s="684"/>
      <c r="E22" s="370"/>
      <c r="F22" s="333"/>
      <c r="G22" s="373"/>
      <c r="H22" s="373"/>
      <c r="I22" s="373"/>
      <c r="J22" s="373"/>
      <c r="K22" s="374"/>
      <c r="L22" s="373"/>
      <c r="M22" s="375"/>
      <c r="N22" s="373"/>
      <c r="O22" s="373"/>
      <c r="P22" s="373"/>
      <c r="Q22" s="373"/>
      <c r="R22" s="373"/>
      <c r="S22" s="374"/>
      <c r="T22" s="373"/>
      <c r="U22" s="375"/>
      <c r="V22" s="373"/>
      <c r="W22" s="373"/>
      <c r="X22" s="373"/>
      <c r="Y22" s="376"/>
      <c r="Z22" s="376"/>
      <c r="AA22" s="377"/>
      <c r="AB22" s="378"/>
      <c r="AC22" s="351"/>
      <c r="AD22" s="352"/>
      <c r="AE22" s="352"/>
      <c r="AF22" s="353"/>
      <c r="AG22" s="356"/>
      <c r="AH22" s="334"/>
      <c r="AI22" s="333"/>
      <c r="AJ22" s="334"/>
      <c r="AK22" s="358"/>
      <c r="AL22" s="334"/>
      <c r="AM22" s="333"/>
      <c r="AN22" s="334"/>
      <c r="AO22" s="358"/>
      <c r="AP22" s="334"/>
      <c r="AQ22" s="333"/>
      <c r="AR22" s="334"/>
      <c r="AS22" s="693"/>
      <c r="AT22" s="694"/>
      <c r="AU22" s="671"/>
      <c r="AV22" s="671"/>
      <c r="AW22" s="672"/>
      <c r="AX22" s="79"/>
      <c r="AY22" s="80"/>
      <c r="AZ22" s="147"/>
      <c r="BA22" s="147"/>
      <c r="BB22" s="147"/>
      <c r="BC22" s="147"/>
      <c r="BD22" s="147"/>
      <c r="BE22" s="147"/>
      <c r="BF22" s="147"/>
      <c r="BG22" s="79"/>
      <c r="BH22" s="80"/>
      <c r="BI22" s="147"/>
      <c r="BJ22" s="147"/>
      <c r="BK22" s="147"/>
      <c r="BL22" s="147"/>
      <c r="BM22" s="147"/>
      <c r="BN22" s="147"/>
      <c r="BO22" s="148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T22" s="642"/>
      <c r="CU22" s="642"/>
      <c r="CV22" s="642"/>
    </row>
    <row r="23" spans="1:105" ht="15.75" customHeight="1">
      <c r="A23" s="624"/>
      <c r="B23" s="624"/>
      <c r="C23" s="579"/>
      <c r="D23" s="684"/>
      <c r="E23" s="643" t="s">
        <v>76</v>
      </c>
      <c r="F23" s="644"/>
      <c r="G23" s="645"/>
      <c r="H23" s="652" t="s">
        <v>77</v>
      </c>
      <c r="I23" s="653"/>
      <c r="J23" s="653"/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4"/>
      <c r="V23" s="652" t="s">
        <v>78</v>
      </c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653"/>
      <c r="AN23" s="653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653"/>
      <c r="BB23" s="653"/>
      <c r="BC23" s="653"/>
      <c r="BD23" s="653"/>
      <c r="BE23" s="653"/>
      <c r="BF23" s="653"/>
      <c r="BG23" s="653"/>
      <c r="BH23" s="653"/>
      <c r="BI23" s="653"/>
      <c r="BJ23" s="653"/>
      <c r="BK23" s="653"/>
      <c r="BL23" s="653"/>
      <c r="BM23" s="653"/>
      <c r="BN23" s="654"/>
      <c r="BO23" s="652" t="s">
        <v>79</v>
      </c>
      <c r="BP23" s="653"/>
      <c r="BQ23" s="653"/>
      <c r="BR23" s="653"/>
      <c r="BS23" s="653"/>
      <c r="BT23" s="653"/>
      <c r="BU23" s="653"/>
      <c r="BV23" s="653"/>
      <c r="BW23" s="653"/>
      <c r="BX23" s="653"/>
      <c r="BY23" s="653"/>
      <c r="BZ23" s="653"/>
      <c r="CA23" s="653"/>
      <c r="CB23" s="654"/>
      <c r="CC23" s="655"/>
      <c r="CD23" s="655"/>
      <c r="CE23" s="75"/>
      <c r="CT23" s="642"/>
      <c r="CU23" s="642"/>
      <c r="CV23" s="642"/>
    </row>
    <row r="24" spans="1:105" ht="15.75" customHeight="1">
      <c r="A24" s="624"/>
      <c r="B24" s="624"/>
      <c r="C24" s="579"/>
      <c r="D24" s="684"/>
      <c r="E24" s="646"/>
      <c r="F24" s="647"/>
      <c r="G24" s="648"/>
      <c r="H24" s="363"/>
      <c r="I24" s="364"/>
      <c r="J24" s="321"/>
      <c r="K24" s="364"/>
      <c r="L24" s="321"/>
      <c r="M24" s="364"/>
      <c r="N24" s="321"/>
      <c r="O24" s="364"/>
      <c r="P24" s="321"/>
      <c r="Q24" s="364"/>
      <c r="R24" s="321"/>
      <c r="S24" s="364"/>
      <c r="T24" s="321"/>
      <c r="U24" s="322"/>
      <c r="V24" s="634" t="s">
        <v>80</v>
      </c>
      <c r="W24" s="635"/>
      <c r="X24" s="635"/>
      <c r="Y24" s="635"/>
      <c r="Z24" s="635"/>
      <c r="AA24" s="635"/>
      <c r="AB24" s="635"/>
      <c r="AC24" s="635"/>
      <c r="AD24" s="635"/>
      <c r="AE24" s="636"/>
      <c r="AF24" s="637" t="s">
        <v>52</v>
      </c>
      <c r="AG24" s="637"/>
      <c r="AH24" s="637"/>
      <c r="AI24" s="637"/>
      <c r="AJ24" s="451"/>
      <c r="AK24" s="451"/>
      <c r="AL24" s="451"/>
      <c r="AM24" s="451"/>
      <c r="AN24" s="451"/>
      <c r="AO24" s="451"/>
      <c r="AP24" s="451"/>
      <c r="AQ24" s="451"/>
      <c r="AR24" s="451"/>
      <c r="AS24" s="451"/>
      <c r="AT24" s="451"/>
      <c r="AU24" s="451"/>
      <c r="AV24" s="451"/>
      <c r="AW24" s="451"/>
      <c r="AX24" s="451"/>
      <c r="AY24" s="451"/>
      <c r="AZ24" s="451"/>
      <c r="BA24" s="451"/>
      <c r="BB24" s="451"/>
      <c r="BC24" s="451"/>
      <c r="BD24" s="451"/>
      <c r="BE24" s="451"/>
      <c r="BF24" s="451"/>
      <c r="BG24" s="451"/>
      <c r="BH24" s="451"/>
      <c r="BI24" s="451"/>
      <c r="BJ24" s="451"/>
      <c r="BK24" s="451"/>
      <c r="BL24" s="451"/>
      <c r="BM24" s="451"/>
      <c r="BN24" s="452"/>
      <c r="BO24" s="638" t="s">
        <v>62</v>
      </c>
      <c r="BP24" s="639"/>
      <c r="BQ24" s="363"/>
      <c r="BR24" s="364"/>
      <c r="BS24" s="321"/>
      <c r="BT24" s="322"/>
      <c r="BU24" s="363"/>
      <c r="BV24" s="364"/>
      <c r="BW24" s="321"/>
      <c r="BX24" s="322"/>
      <c r="BY24" s="363"/>
      <c r="BZ24" s="364"/>
      <c r="CA24" s="321"/>
      <c r="CB24" s="322"/>
      <c r="CC24" s="655"/>
      <c r="CD24" s="655"/>
      <c r="CE24" s="75"/>
    </row>
    <row r="25" spans="1:105" ht="15.75" customHeight="1">
      <c r="A25" s="624"/>
      <c r="B25" s="624"/>
      <c r="C25" s="579"/>
      <c r="D25" s="684"/>
      <c r="E25" s="646"/>
      <c r="F25" s="647"/>
      <c r="G25" s="648"/>
      <c r="H25" s="365"/>
      <c r="I25" s="366"/>
      <c r="J25" s="323"/>
      <c r="K25" s="366"/>
      <c r="L25" s="323"/>
      <c r="M25" s="366"/>
      <c r="N25" s="323"/>
      <c r="O25" s="366"/>
      <c r="P25" s="323"/>
      <c r="Q25" s="366"/>
      <c r="R25" s="323"/>
      <c r="S25" s="366"/>
      <c r="T25" s="323"/>
      <c r="U25" s="324"/>
      <c r="V25" s="628"/>
      <c r="W25" s="629"/>
      <c r="X25" s="632"/>
      <c r="Y25" s="629"/>
      <c r="Z25" s="632"/>
      <c r="AA25" s="629"/>
      <c r="AB25" s="632"/>
      <c r="AC25" s="629"/>
      <c r="AD25" s="632"/>
      <c r="AE25" s="656"/>
      <c r="AF25" s="713"/>
      <c r="AG25" s="714"/>
      <c r="AH25" s="714"/>
      <c r="AI25" s="714"/>
      <c r="AJ25" s="714"/>
      <c r="AK25" s="714"/>
      <c r="AL25" s="714"/>
      <c r="AM25" s="714"/>
      <c r="AN25" s="714"/>
      <c r="AO25" s="714"/>
      <c r="AP25" s="714"/>
      <c r="AQ25" s="714"/>
      <c r="AR25" s="714"/>
      <c r="AS25" s="714"/>
      <c r="AT25" s="714"/>
      <c r="AU25" s="714"/>
      <c r="AV25" s="714"/>
      <c r="AW25" s="714"/>
      <c r="AX25" s="714"/>
      <c r="AY25" s="714"/>
      <c r="AZ25" s="714"/>
      <c r="BA25" s="714"/>
      <c r="BB25" s="714"/>
      <c r="BC25" s="714"/>
      <c r="BD25" s="714"/>
      <c r="BE25" s="714"/>
      <c r="BF25" s="714"/>
      <c r="BG25" s="714"/>
      <c r="BH25" s="714"/>
      <c r="BI25" s="714"/>
      <c r="BJ25" s="714"/>
      <c r="BK25" s="714"/>
      <c r="BL25" s="714"/>
      <c r="BM25" s="714"/>
      <c r="BN25" s="715"/>
      <c r="BO25" s="640"/>
      <c r="BP25" s="641"/>
      <c r="BQ25" s="365"/>
      <c r="BR25" s="366"/>
      <c r="BS25" s="323"/>
      <c r="BT25" s="324"/>
      <c r="BU25" s="365"/>
      <c r="BV25" s="366"/>
      <c r="BW25" s="323"/>
      <c r="BX25" s="324"/>
      <c r="BY25" s="365"/>
      <c r="BZ25" s="366"/>
      <c r="CA25" s="323"/>
      <c r="CB25" s="324"/>
      <c r="CC25" s="655"/>
      <c r="CD25" s="655"/>
      <c r="CE25" s="75"/>
    </row>
    <row r="26" spans="1:105" ht="15.75" customHeight="1">
      <c r="A26" s="624"/>
      <c r="B26" s="624"/>
      <c r="C26" s="579"/>
      <c r="D26" s="684"/>
      <c r="E26" s="649"/>
      <c r="F26" s="650"/>
      <c r="G26" s="651"/>
      <c r="H26" s="370"/>
      <c r="I26" s="333"/>
      <c r="J26" s="325"/>
      <c r="K26" s="333"/>
      <c r="L26" s="325"/>
      <c r="M26" s="333"/>
      <c r="N26" s="325"/>
      <c r="O26" s="333"/>
      <c r="P26" s="325"/>
      <c r="Q26" s="333"/>
      <c r="R26" s="325"/>
      <c r="S26" s="333"/>
      <c r="T26" s="325"/>
      <c r="U26" s="326"/>
      <c r="V26" s="630"/>
      <c r="W26" s="631"/>
      <c r="X26" s="633"/>
      <c r="Y26" s="631"/>
      <c r="Z26" s="633"/>
      <c r="AA26" s="631"/>
      <c r="AB26" s="633"/>
      <c r="AC26" s="631"/>
      <c r="AD26" s="633"/>
      <c r="AE26" s="657"/>
      <c r="AF26" s="716"/>
      <c r="AG26" s="717"/>
      <c r="AH26" s="717"/>
      <c r="AI26" s="717"/>
      <c r="AJ26" s="717"/>
      <c r="AK26" s="717"/>
      <c r="AL26" s="717"/>
      <c r="AM26" s="717"/>
      <c r="AN26" s="717"/>
      <c r="AO26" s="717"/>
      <c r="AP26" s="717"/>
      <c r="AQ26" s="717"/>
      <c r="AR26" s="717"/>
      <c r="AS26" s="717"/>
      <c r="AT26" s="717"/>
      <c r="AU26" s="717"/>
      <c r="AV26" s="717"/>
      <c r="AW26" s="717"/>
      <c r="AX26" s="717"/>
      <c r="AY26" s="717"/>
      <c r="AZ26" s="717"/>
      <c r="BA26" s="717"/>
      <c r="BB26" s="717"/>
      <c r="BC26" s="717"/>
      <c r="BD26" s="717"/>
      <c r="BE26" s="717"/>
      <c r="BF26" s="717"/>
      <c r="BG26" s="717"/>
      <c r="BH26" s="717"/>
      <c r="BI26" s="717"/>
      <c r="BJ26" s="717"/>
      <c r="BK26" s="717"/>
      <c r="BL26" s="717"/>
      <c r="BM26" s="717"/>
      <c r="BN26" s="718"/>
      <c r="BO26" s="640"/>
      <c r="BP26" s="641"/>
      <c r="BQ26" s="365"/>
      <c r="BR26" s="366"/>
      <c r="BS26" s="323"/>
      <c r="BT26" s="324"/>
      <c r="BU26" s="365"/>
      <c r="BV26" s="366"/>
      <c r="BW26" s="323"/>
      <c r="BX26" s="324"/>
      <c r="BY26" s="365"/>
      <c r="BZ26" s="366"/>
      <c r="CA26" s="323"/>
      <c r="CB26" s="324"/>
      <c r="CC26" s="655"/>
      <c r="CD26" s="655"/>
      <c r="CE26" s="75"/>
    </row>
    <row r="27" spans="1:105" ht="15.75" customHeight="1">
      <c r="A27" s="624"/>
      <c r="B27" s="624"/>
      <c r="C27" s="579"/>
      <c r="D27" s="684"/>
      <c r="E27" s="609" t="s">
        <v>81</v>
      </c>
      <c r="F27" s="610"/>
      <c r="G27" s="611"/>
      <c r="H27" s="615" t="s">
        <v>82</v>
      </c>
      <c r="I27" s="616"/>
      <c r="J27" s="616"/>
      <c r="K27" s="616"/>
      <c r="L27" s="616"/>
      <c r="M27" s="617"/>
      <c r="N27" s="303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5"/>
      <c r="BH27" s="618" t="s">
        <v>83</v>
      </c>
      <c r="BI27" s="619"/>
      <c r="BJ27" s="620"/>
      <c r="BK27" s="592" t="s">
        <v>84</v>
      </c>
      <c r="BL27" s="592"/>
      <c r="BM27" s="592"/>
      <c r="BN27" s="592"/>
      <c r="BO27" s="592"/>
      <c r="BP27" s="592"/>
      <c r="BQ27" s="592"/>
      <c r="BR27" s="592"/>
      <c r="BS27" s="592"/>
      <c r="BT27" s="592"/>
      <c r="BU27" s="592"/>
      <c r="BV27" s="592"/>
      <c r="BW27" s="592"/>
      <c r="BX27" s="592"/>
      <c r="BY27" s="592"/>
      <c r="BZ27" s="592"/>
      <c r="CA27" s="592"/>
      <c r="CB27" s="592"/>
      <c r="CC27" s="592"/>
      <c r="CD27" s="593"/>
    </row>
    <row r="28" spans="1:105" ht="22.5" customHeight="1">
      <c r="A28" s="624"/>
      <c r="B28" s="624"/>
      <c r="C28" s="581"/>
      <c r="D28" s="685"/>
      <c r="E28" s="612"/>
      <c r="F28" s="613"/>
      <c r="G28" s="614"/>
      <c r="H28" s="596" t="s">
        <v>60</v>
      </c>
      <c r="I28" s="597"/>
      <c r="J28" s="597"/>
      <c r="K28" s="597"/>
      <c r="L28" s="597"/>
      <c r="M28" s="598"/>
      <c r="N28" s="306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8"/>
      <c r="BH28" s="621"/>
      <c r="BI28" s="622"/>
      <c r="BJ28" s="623"/>
      <c r="BK28" s="594"/>
      <c r="BL28" s="594"/>
      <c r="BM28" s="594"/>
      <c r="BN28" s="594"/>
      <c r="BO28" s="594"/>
      <c r="BP28" s="594"/>
      <c r="BQ28" s="594"/>
      <c r="BR28" s="594"/>
      <c r="BS28" s="594"/>
      <c r="BT28" s="594"/>
      <c r="BU28" s="594"/>
      <c r="BV28" s="594"/>
      <c r="BW28" s="594"/>
      <c r="BX28" s="594"/>
      <c r="BY28" s="594"/>
      <c r="BZ28" s="594"/>
      <c r="CA28" s="594"/>
      <c r="CB28" s="594"/>
      <c r="CC28" s="594"/>
      <c r="CD28" s="595"/>
    </row>
    <row r="29" spans="1:105" ht="12" customHeight="1">
      <c r="A29" s="4"/>
      <c r="B29" s="4"/>
      <c r="C29" s="97"/>
      <c r="D29" s="9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4"/>
      <c r="CC29" s="4"/>
      <c r="CD29" s="4"/>
    </row>
    <row r="30" spans="1:105" ht="9.75" customHeight="1">
      <c r="A30" s="4"/>
      <c r="B30" s="4"/>
      <c r="C30" s="86"/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80"/>
    </row>
    <row r="31" spans="1:105" ht="15.75" customHeight="1">
      <c r="A31" s="599" t="s">
        <v>85</v>
      </c>
      <c r="B31" s="600"/>
      <c r="C31" s="600"/>
      <c r="D31" s="600"/>
      <c r="E31" s="600"/>
      <c r="F31" s="600"/>
      <c r="G31" s="600"/>
      <c r="H31" s="600"/>
      <c r="I31" s="600"/>
      <c r="J31" s="600"/>
      <c r="K31" s="600"/>
      <c r="L31" s="600"/>
      <c r="M31" s="600"/>
      <c r="N31" s="600"/>
      <c r="O31" s="600"/>
      <c r="P31" s="600"/>
      <c r="Q31" s="600"/>
      <c r="R31" s="600"/>
      <c r="S31" s="600"/>
      <c r="T31" s="600"/>
      <c r="U31" s="600"/>
      <c r="V31" s="600"/>
      <c r="W31" s="600"/>
      <c r="X31" s="600"/>
      <c r="Y31" s="600"/>
      <c r="Z31" s="601"/>
      <c r="AA31" s="4"/>
      <c r="AB31" s="602" t="s">
        <v>86</v>
      </c>
      <c r="AC31" s="603"/>
      <c r="AD31" s="603"/>
      <c r="AE31" s="603"/>
      <c r="AF31" s="603"/>
      <c r="AG31" s="603"/>
      <c r="AH31" s="603"/>
      <c r="AI31" s="603"/>
      <c r="AJ31" s="603"/>
      <c r="AK31" s="603"/>
      <c r="AL31" s="603"/>
      <c r="AM31" s="603"/>
      <c r="AN31" s="603"/>
      <c r="AO31" s="603"/>
      <c r="AP31" s="603"/>
      <c r="AQ31" s="603"/>
      <c r="AR31" s="603"/>
      <c r="AS31" s="603"/>
      <c r="AT31" s="603"/>
      <c r="AU31" s="603"/>
      <c r="AV31" s="603"/>
      <c r="AW31" s="603"/>
      <c r="AX31" s="603"/>
      <c r="AY31" s="603"/>
      <c r="AZ31" s="603"/>
      <c r="BA31" s="604"/>
      <c r="BB31" s="4"/>
      <c r="BC31" s="605" t="s">
        <v>87</v>
      </c>
      <c r="BD31" s="606"/>
      <c r="BE31" s="606"/>
      <c r="BF31" s="606"/>
      <c r="BG31" s="606"/>
      <c r="BH31" s="606"/>
      <c r="BI31" s="606"/>
      <c r="BJ31" s="606"/>
      <c r="BK31" s="606"/>
      <c r="BL31" s="606"/>
      <c r="BM31" s="606"/>
      <c r="BN31" s="606"/>
      <c r="BO31" s="606"/>
      <c r="BP31" s="606"/>
      <c r="BQ31" s="606"/>
      <c r="BR31" s="606"/>
      <c r="BS31" s="606"/>
      <c r="BT31" s="606"/>
      <c r="BU31" s="606"/>
      <c r="BV31" s="606"/>
      <c r="BW31" s="606"/>
      <c r="BX31" s="606"/>
      <c r="BY31" s="606"/>
      <c r="BZ31" s="606"/>
      <c r="CA31" s="606"/>
      <c r="CB31" s="606"/>
      <c r="CC31" s="606"/>
      <c r="CD31" s="606"/>
      <c r="CE31" s="75"/>
    </row>
    <row r="32" spans="1:105" ht="15.75" customHeight="1">
      <c r="A32" s="98"/>
      <c r="B32" s="8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07" t="s">
        <v>88</v>
      </c>
      <c r="P32" s="607"/>
      <c r="Q32" s="607"/>
      <c r="R32" s="607"/>
      <c r="S32" s="607"/>
      <c r="T32" s="607"/>
      <c r="U32" s="607"/>
      <c r="V32" s="607"/>
      <c r="W32" s="607"/>
      <c r="X32" s="607"/>
      <c r="Y32" s="607"/>
      <c r="Z32" s="608"/>
      <c r="AA32" s="4"/>
      <c r="AB32" s="9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607" t="s">
        <v>88</v>
      </c>
      <c r="AQ32" s="607"/>
      <c r="AR32" s="607"/>
      <c r="AS32" s="607"/>
      <c r="AT32" s="607"/>
      <c r="AU32" s="607"/>
      <c r="AV32" s="607"/>
      <c r="AW32" s="607"/>
      <c r="AX32" s="607"/>
      <c r="AY32" s="607"/>
      <c r="AZ32" s="607"/>
      <c r="BA32" s="608"/>
      <c r="BB32" s="4"/>
      <c r="BC32" s="625" t="s">
        <v>89</v>
      </c>
      <c r="BD32" s="626"/>
      <c r="BE32" s="626"/>
      <c r="BF32" s="626"/>
      <c r="BG32" s="626"/>
      <c r="BH32" s="626"/>
      <c r="BI32" s="626"/>
      <c r="BJ32" s="626"/>
      <c r="BK32" s="626"/>
      <c r="BL32" s="626"/>
      <c r="BM32" s="626"/>
      <c r="BN32" s="626"/>
      <c r="BO32" s="626"/>
      <c r="BP32" s="626"/>
      <c r="BQ32" s="626"/>
      <c r="BR32" s="626"/>
      <c r="BS32" s="626"/>
      <c r="BT32" s="626"/>
      <c r="BU32" s="626"/>
      <c r="BV32" s="626"/>
      <c r="BW32" s="626"/>
      <c r="BX32" s="626"/>
      <c r="BY32" s="108"/>
      <c r="BZ32" s="627"/>
      <c r="CA32" s="627"/>
      <c r="CB32" s="109"/>
      <c r="CC32" s="109"/>
      <c r="CD32" s="110"/>
      <c r="CE32" s="75"/>
      <c r="DA32" s="107" t="b">
        <v>1</v>
      </c>
    </row>
    <row r="33" spans="1:83" ht="21" customHeight="1">
      <c r="A33" s="579" t="s">
        <v>90</v>
      </c>
      <c r="B33" s="580"/>
      <c r="C33" s="30" t="s">
        <v>91</v>
      </c>
      <c r="D33" s="4"/>
      <c r="E33" s="4"/>
      <c r="F33" s="4"/>
      <c r="G33" s="4"/>
      <c r="H33" s="4"/>
      <c r="I33" s="4"/>
      <c r="J33" s="577" t="s">
        <v>92</v>
      </c>
      <c r="K33" s="577"/>
      <c r="L33" s="577"/>
      <c r="M33" s="577"/>
      <c r="N33" s="577"/>
      <c r="O33" s="577"/>
      <c r="P33" s="577"/>
      <c r="Q33" s="577"/>
      <c r="R33" s="577"/>
      <c r="S33" s="577"/>
      <c r="T33" s="577"/>
      <c r="U33" s="577"/>
      <c r="V33" s="577"/>
      <c r="W33" s="577"/>
      <c r="X33" s="577"/>
      <c r="Y33" s="577"/>
      <c r="Z33" s="583"/>
      <c r="AA33" s="4"/>
      <c r="AB33" s="579" t="s">
        <v>93</v>
      </c>
      <c r="AC33" s="580"/>
      <c r="AD33" s="30" t="s">
        <v>94</v>
      </c>
      <c r="AE33" s="4"/>
      <c r="AF33" s="4"/>
      <c r="AG33" s="4"/>
      <c r="AH33" s="577" t="s">
        <v>92</v>
      </c>
      <c r="AI33" s="577"/>
      <c r="AJ33" s="577"/>
      <c r="AK33" s="577"/>
      <c r="AL33" s="577"/>
      <c r="AM33" s="577"/>
      <c r="AN33" s="577"/>
      <c r="AO33" s="577"/>
      <c r="AP33" s="577"/>
      <c r="AQ33" s="577"/>
      <c r="AR33" s="577"/>
      <c r="AS33" s="577"/>
      <c r="AT33" s="577"/>
      <c r="AU33" s="577"/>
      <c r="AV33" s="577"/>
      <c r="AW33" s="577"/>
      <c r="AX33" s="577"/>
      <c r="AY33" s="577"/>
      <c r="AZ33" s="577"/>
      <c r="BA33" s="583"/>
      <c r="BB33" s="4"/>
      <c r="BC33" s="584" t="s">
        <v>95</v>
      </c>
      <c r="BD33" s="140"/>
      <c r="BE33" s="587" t="s">
        <v>96</v>
      </c>
      <c r="BF33" s="587"/>
      <c r="BG33" s="587"/>
      <c r="BH33" s="587"/>
      <c r="BI33" s="587"/>
      <c r="BJ33" s="587"/>
      <c r="BK33" s="587"/>
      <c r="BL33" s="587"/>
      <c r="BM33" s="587"/>
      <c r="BN33" s="587"/>
      <c r="BO33" s="587"/>
      <c r="BP33" s="4"/>
      <c r="BQ33" s="4"/>
      <c r="BR33" s="591" t="str">
        <f>'①(共済)記載事項変更申告書'!I30</f>
        <v/>
      </c>
      <c r="BS33" s="591"/>
      <c r="BT33" s="591"/>
      <c r="BU33" s="591"/>
      <c r="BV33" s="591"/>
      <c r="BW33" s="591"/>
      <c r="BX33" s="591"/>
      <c r="BY33" s="591"/>
      <c r="BZ33" s="591"/>
      <c r="CA33" s="591"/>
      <c r="CB33" s="105"/>
      <c r="CC33" s="572" t="s">
        <v>108</v>
      </c>
      <c r="CD33" s="573"/>
      <c r="CE33" s="75"/>
    </row>
    <row r="34" spans="1:83" ht="21" customHeight="1">
      <c r="A34" s="579"/>
      <c r="B34" s="580"/>
      <c r="C34" s="30" t="s">
        <v>97</v>
      </c>
      <c r="D34" s="4"/>
      <c r="E34" s="4"/>
      <c r="F34" s="4"/>
      <c r="G34" s="4"/>
      <c r="H34" s="4"/>
      <c r="I34" s="4"/>
      <c r="J34" s="574" t="s">
        <v>155</v>
      </c>
      <c r="K34" s="574"/>
      <c r="L34" s="574"/>
      <c r="M34" s="574"/>
      <c r="N34" s="574"/>
      <c r="O34" s="574"/>
      <c r="P34" s="574"/>
      <c r="Q34" s="574"/>
      <c r="R34" s="574"/>
      <c r="S34" s="574"/>
      <c r="T34" s="574"/>
      <c r="U34" s="574"/>
      <c r="V34" s="574"/>
      <c r="W34" s="574"/>
      <c r="X34" s="574"/>
      <c r="Y34" s="574"/>
      <c r="Z34" s="575"/>
      <c r="AA34" s="4"/>
      <c r="AB34" s="579"/>
      <c r="AC34" s="580"/>
      <c r="AD34" s="30" t="s">
        <v>99</v>
      </c>
      <c r="AE34" s="4"/>
      <c r="AF34" s="4"/>
      <c r="AG34" s="4"/>
      <c r="AH34" s="574" t="s">
        <v>98</v>
      </c>
      <c r="AI34" s="574"/>
      <c r="AJ34" s="574"/>
      <c r="AK34" s="574"/>
      <c r="AL34" s="574"/>
      <c r="AM34" s="574"/>
      <c r="AN34" s="574"/>
      <c r="AO34" s="574"/>
      <c r="AP34" s="574"/>
      <c r="AQ34" s="574"/>
      <c r="AR34" s="574"/>
      <c r="AS34" s="574"/>
      <c r="AT34" s="574"/>
      <c r="AU34" s="574"/>
      <c r="AV34" s="574"/>
      <c r="AW34" s="574"/>
      <c r="AX34" s="574"/>
      <c r="AY34" s="574"/>
      <c r="AZ34" s="574"/>
      <c r="BA34" s="575"/>
      <c r="BB34" s="4"/>
      <c r="BC34" s="584"/>
      <c r="BD34" s="140"/>
      <c r="BE34" s="27" t="s">
        <v>60</v>
      </c>
      <c r="BF34" s="4"/>
      <c r="BG34" s="4"/>
      <c r="BH34" s="4"/>
      <c r="BI34" s="4"/>
      <c r="BJ34" s="576" t="str">
        <f>IF(AF25="",AE10,AF25)</f>
        <v/>
      </c>
      <c r="BK34" s="576"/>
      <c r="BL34" s="576"/>
      <c r="BM34" s="576"/>
      <c r="BN34" s="576"/>
      <c r="BO34" s="576"/>
      <c r="BP34" s="576"/>
      <c r="BQ34" s="576"/>
      <c r="BR34" s="576"/>
      <c r="BS34" s="576"/>
      <c r="BT34" s="576"/>
      <c r="BU34" s="576"/>
      <c r="BV34" s="576"/>
      <c r="BW34" s="576"/>
      <c r="BX34" s="576"/>
      <c r="BY34" s="576"/>
      <c r="BZ34" s="576"/>
      <c r="CA34" s="576"/>
      <c r="CB34" s="576"/>
      <c r="CC34" s="4"/>
      <c r="CD34" s="4"/>
      <c r="CE34" s="75"/>
    </row>
    <row r="35" spans="1:83" ht="21" customHeight="1">
      <c r="A35" s="579"/>
      <c r="B35" s="580"/>
      <c r="C35" s="30" t="s">
        <v>100</v>
      </c>
      <c r="D35" s="4"/>
      <c r="E35" s="4"/>
      <c r="F35" s="4"/>
      <c r="G35" s="4"/>
      <c r="H35" s="4"/>
      <c r="I35" s="4"/>
      <c r="J35" s="577" t="s">
        <v>157</v>
      </c>
      <c r="K35" s="577"/>
      <c r="L35" s="577"/>
      <c r="M35" s="577"/>
      <c r="N35" s="577"/>
      <c r="O35" s="577"/>
      <c r="P35" s="577"/>
      <c r="Q35" s="577"/>
      <c r="R35" s="577"/>
      <c r="S35" s="577"/>
      <c r="T35" s="577"/>
      <c r="U35" s="577"/>
      <c r="V35" s="577"/>
      <c r="W35" s="577"/>
      <c r="X35" s="577"/>
      <c r="Y35" s="27"/>
      <c r="Z35" s="100"/>
      <c r="AA35" s="4"/>
      <c r="AB35" s="579"/>
      <c r="AC35" s="580"/>
      <c r="AD35" s="30" t="s">
        <v>101</v>
      </c>
      <c r="AE35" s="4"/>
      <c r="AF35" s="4"/>
      <c r="AG35" s="4"/>
      <c r="AH35" s="577" t="s">
        <v>156</v>
      </c>
      <c r="AI35" s="577"/>
      <c r="AJ35" s="577"/>
      <c r="AK35" s="577"/>
      <c r="AL35" s="577"/>
      <c r="AM35" s="577"/>
      <c r="AN35" s="577"/>
      <c r="AO35" s="577"/>
      <c r="AP35" s="577"/>
      <c r="AQ35" s="577"/>
      <c r="AR35" s="577"/>
      <c r="AS35" s="577"/>
      <c r="AT35" s="577"/>
      <c r="AU35" s="577"/>
      <c r="AV35" s="577"/>
      <c r="AW35" s="577"/>
      <c r="AX35" s="577"/>
      <c r="AY35" s="577"/>
      <c r="AZ35" s="27"/>
      <c r="BA35" s="100"/>
      <c r="BB35" s="4"/>
      <c r="BC35" s="584"/>
      <c r="BD35" s="140"/>
      <c r="BE35" s="27" t="s">
        <v>102</v>
      </c>
      <c r="BF35" s="4"/>
      <c r="BG35" s="4"/>
      <c r="BH35" s="4"/>
      <c r="BI35" s="4"/>
      <c r="BJ35" s="578" t="str">
        <f>AV8&amp;"　"&amp;BD8</f>
        <v>　</v>
      </c>
      <c r="BK35" s="578"/>
      <c r="BL35" s="578"/>
      <c r="BM35" s="578"/>
      <c r="BN35" s="578"/>
      <c r="BO35" s="578"/>
      <c r="BP35" s="578"/>
      <c r="BQ35" s="578"/>
      <c r="BR35" s="578"/>
      <c r="BS35" s="578"/>
      <c r="BT35" s="578"/>
      <c r="BU35" s="578"/>
      <c r="BV35" s="578"/>
      <c r="BW35" s="578"/>
      <c r="BX35" s="578"/>
      <c r="BY35" s="578"/>
      <c r="BZ35" s="578"/>
      <c r="CA35" s="25"/>
      <c r="CB35" s="103"/>
      <c r="CC35" s="4"/>
      <c r="CD35" s="4"/>
      <c r="CE35" s="75"/>
    </row>
    <row r="36" spans="1:83" ht="29.25" customHeight="1">
      <c r="A36" s="581"/>
      <c r="B36" s="582"/>
      <c r="C36" s="101" t="s">
        <v>103</v>
      </c>
      <c r="D36" s="80"/>
      <c r="E36" s="80"/>
      <c r="F36" s="80"/>
      <c r="G36" s="80"/>
      <c r="H36" s="80"/>
      <c r="I36" s="80"/>
      <c r="J36" s="588" t="s">
        <v>104</v>
      </c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9"/>
      <c r="AA36" s="4"/>
      <c r="AB36" s="581"/>
      <c r="AC36" s="582"/>
      <c r="AD36" s="101" t="s">
        <v>105</v>
      </c>
      <c r="AE36" s="80"/>
      <c r="AF36" s="80"/>
      <c r="AG36" s="80"/>
      <c r="AH36" s="588" t="s">
        <v>104</v>
      </c>
      <c r="AI36" s="588"/>
      <c r="AJ36" s="588"/>
      <c r="AK36" s="588"/>
      <c r="AL36" s="588"/>
      <c r="AM36" s="588"/>
      <c r="AN36" s="588"/>
      <c r="AO36" s="588"/>
      <c r="AP36" s="588"/>
      <c r="AQ36" s="588"/>
      <c r="AR36" s="588"/>
      <c r="AS36" s="588"/>
      <c r="AT36" s="588"/>
      <c r="AU36" s="588"/>
      <c r="AV36" s="588"/>
      <c r="AW36" s="588"/>
      <c r="AX36" s="588"/>
      <c r="AY36" s="588"/>
      <c r="AZ36" s="588"/>
      <c r="BA36" s="589"/>
      <c r="BB36" s="4"/>
      <c r="BC36" s="585"/>
      <c r="BD36" s="586"/>
      <c r="BE36" s="102" t="s">
        <v>106</v>
      </c>
      <c r="BF36" s="80"/>
      <c r="BG36" s="80"/>
      <c r="BH36" s="80"/>
      <c r="BI36" s="8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0"/>
      <c r="BT36" s="590"/>
      <c r="BU36" s="590"/>
      <c r="BV36" s="590"/>
      <c r="BW36" s="590"/>
      <c r="BX36" s="590"/>
      <c r="BY36" s="590"/>
      <c r="BZ36" s="590"/>
      <c r="CA36" s="104"/>
      <c r="CB36" s="104"/>
      <c r="CC36" s="80"/>
      <c r="CD36" s="80"/>
      <c r="CE36" s="75"/>
    </row>
    <row r="37" spans="1:83" ht="14.25" customHeight="1"/>
    <row r="38" spans="1:83" ht="5.25" customHeight="1">
      <c r="BD38" s="73"/>
      <c r="BE38" s="73"/>
      <c r="BF38" s="73"/>
    </row>
    <row r="39" spans="1:83" ht="17.25" customHeight="1">
      <c r="BD39" s="73"/>
      <c r="BE39" s="73"/>
      <c r="BF39" s="73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74"/>
      <c r="D51" s="74"/>
    </row>
    <row r="52" spans="3:66" ht="15.75" customHeight="1">
      <c r="C52" s="74"/>
      <c r="D52" s="7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74"/>
      <c r="D53" s="7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74"/>
      <c r="D54" s="74"/>
    </row>
    <row r="55" spans="3:66" ht="15.75" customHeight="1">
      <c r="C55" s="74"/>
      <c r="D55" s="74"/>
    </row>
    <row r="56" spans="3:66" ht="15.75" customHeight="1">
      <c r="C56" s="74"/>
      <c r="D56" s="74"/>
    </row>
    <row r="57" spans="3:66" ht="15.75" customHeight="1">
      <c r="C57" s="74"/>
      <c r="D57" s="74"/>
    </row>
    <row r="58" spans="3:66" ht="15.75" customHeight="1">
      <c r="C58" s="74"/>
      <c r="D58" s="74"/>
    </row>
    <row r="59" spans="3:66" ht="15.75" customHeight="1">
      <c r="C59" s="74"/>
      <c r="D59" s="74"/>
    </row>
    <row r="60" spans="3:66" ht="15.75" customHeight="1">
      <c r="C60" s="74"/>
      <c r="D60" s="74"/>
    </row>
    <row r="61" spans="3:66" ht="15.75" customHeight="1">
      <c r="C61" s="74"/>
      <c r="D61" s="74"/>
    </row>
    <row r="62" spans="3:66" ht="24.75" customHeight="1">
      <c r="C62" s="74"/>
      <c r="D62" s="74"/>
    </row>
    <row r="63" spans="3:66" ht="12.75" customHeight="1">
      <c r="C63" s="74"/>
      <c r="D63" s="74"/>
    </row>
    <row r="64" spans="3:66" ht="12.75" customHeight="1">
      <c r="C64" s="74"/>
      <c r="D64" s="74"/>
    </row>
    <row r="65" spans="3:5" ht="14.25" customHeight="1">
      <c r="C65" s="74"/>
      <c r="D65" s="74"/>
    </row>
    <row r="66" spans="3:5" ht="15.75" customHeight="1">
      <c r="C66" s="74"/>
      <c r="D66" s="74"/>
    </row>
    <row r="67" spans="3:5" ht="15.75" customHeight="1">
      <c r="C67" s="74"/>
      <c r="D67" s="74"/>
    </row>
    <row r="68" spans="3:5" ht="15.75" customHeight="1">
      <c r="C68" s="74"/>
      <c r="D68" s="74"/>
    </row>
    <row r="69" spans="3:5" ht="15.75" customHeight="1">
      <c r="C69" s="74"/>
      <c r="D69" s="74"/>
    </row>
    <row r="70" spans="3:5" ht="15.75" customHeight="1">
      <c r="C70" s="74"/>
      <c r="D70" s="74"/>
    </row>
    <row r="71" spans="3:5" ht="15.75" customHeight="1">
      <c r="C71" s="74"/>
      <c r="D71" s="74"/>
    </row>
    <row r="72" spans="3:5" ht="17.25" customHeight="1">
      <c r="C72" s="74"/>
      <c r="D72" s="74"/>
    </row>
    <row r="73" spans="3:5" ht="17.25" customHeight="1">
      <c r="C73" s="74"/>
      <c r="D73" s="74"/>
    </row>
    <row r="74" spans="3:5" ht="17.25" customHeight="1">
      <c r="C74" s="74"/>
      <c r="D74" s="74"/>
    </row>
    <row r="75" spans="3:5" ht="17.25" customHeight="1">
      <c r="C75" s="74"/>
      <c r="D75" s="74"/>
    </row>
    <row r="76" spans="3:5" ht="17.25" customHeight="1">
      <c r="C76"/>
      <c r="D76"/>
      <c r="E76"/>
    </row>
  </sheetData>
  <sheetProtection algorithmName="SHA-512" hashValue="oNU0ygM3vVW3MqE+NNnZ35hs+sZuJeYEa+sR+1Un0HZnvBbMrQ3AUODI6GNd3HAIcOXT8Oo8X1jxpN9n0dXu6g==" saltValue="xciMM4i+Ot0fiUA5Rt1iXw==" spinCount="100000" sheet="1" objects="1" scenarios="1" selectLockedCells="1"/>
  <mergeCells count="175">
    <mergeCell ref="N27:BG2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  <mergeCell ref="BJ6:BY6"/>
    <mergeCell ref="E7:H7"/>
    <mergeCell ref="I7:J8"/>
    <mergeCell ref="K7:L8"/>
    <mergeCell ref="M7:N8"/>
    <mergeCell ref="O7:P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Q7:U8"/>
    <mergeCell ref="V7:W8"/>
    <mergeCell ref="X7:Y8"/>
    <mergeCell ref="AI9:CB9"/>
    <mergeCell ref="AE10:CB11"/>
    <mergeCell ref="E12:G13"/>
    <mergeCell ref="H12:M13"/>
    <mergeCell ref="E9:G11"/>
    <mergeCell ref="H9:M11"/>
    <mergeCell ref="N9:O11"/>
    <mergeCell ref="P9:Q11"/>
    <mergeCell ref="R9:S11"/>
    <mergeCell ref="T9:U11"/>
    <mergeCell ref="N12:CB13"/>
    <mergeCell ref="BQ15:CB15"/>
    <mergeCell ref="BQ16:CB21"/>
    <mergeCell ref="C20:D28"/>
    <mergeCell ref="E20:AB20"/>
    <mergeCell ref="AC20:AR20"/>
    <mergeCell ref="AS20:AT22"/>
    <mergeCell ref="AU20:AV20"/>
    <mergeCell ref="BA20:BF20"/>
    <mergeCell ref="BG20:BO20"/>
    <mergeCell ref="E21:F22"/>
    <mergeCell ref="U14:V15"/>
    <mergeCell ref="W14:X15"/>
    <mergeCell ref="Y14:Z15"/>
    <mergeCell ref="AA14:AC15"/>
    <mergeCell ref="AD14:AG15"/>
    <mergeCell ref="AH14:BM15"/>
    <mergeCell ref="C6:D15"/>
    <mergeCell ref="AF25:BN26"/>
    <mergeCell ref="V9:W11"/>
    <mergeCell ref="X9:Y11"/>
    <mergeCell ref="Z9:AA11"/>
    <mergeCell ref="AB9:AD11"/>
    <mergeCell ref="AE9:AH9"/>
    <mergeCell ref="I21:J22"/>
    <mergeCell ref="K21:L22"/>
    <mergeCell ref="M21:N22"/>
    <mergeCell ref="O21:P22"/>
    <mergeCell ref="E14:J15"/>
    <mergeCell ref="K14:N15"/>
    <mergeCell ref="O14:P15"/>
    <mergeCell ref="Q14:R15"/>
    <mergeCell ref="S14:T15"/>
    <mergeCell ref="AU21:AW22"/>
    <mergeCell ref="AZ21:BF22"/>
    <mergeCell ref="BI21:BO22"/>
    <mergeCell ref="Q21:R22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AD25:AE26"/>
    <mergeCell ref="BO24:BP26"/>
    <mergeCell ref="BQ24:BR26"/>
    <mergeCell ref="BS24:BT26"/>
    <mergeCell ref="J24:K26"/>
    <mergeCell ref="L24:M26"/>
    <mergeCell ref="N24:O26"/>
    <mergeCell ref="P24:Q26"/>
    <mergeCell ref="R24:S26"/>
    <mergeCell ref="T24:U26"/>
    <mergeCell ref="BK27:CD28"/>
    <mergeCell ref="H28:M28"/>
    <mergeCell ref="A31:Z31"/>
    <mergeCell ref="AB31:BA31"/>
    <mergeCell ref="BC31:CD31"/>
    <mergeCell ref="O32:Z32"/>
    <mergeCell ref="AP32:BA32"/>
    <mergeCell ref="E27:G28"/>
    <mergeCell ref="H27:M27"/>
    <mergeCell ref="BH27:BJ28"/>
    <mergeCell ref="A6:B28"/>
    <mergeCell ref="BC32:BX32"/>
    <mergeCell ref="BZ32:CA32"/>
    <mergeCell ref="BU24:BV26"/>
    <mergeCell ref="BW24:BX26"/>
    <mergeCell ref="BY24:BZ26"/>
    <mergeCell ref="CA24:CB26"/>
    <mergeCell ref="V25:W26"/>
    <mergeCell ref="X25:Y26"/>
    <mergeCell ref="Z25:AA26"/>
    <mergeCell ref="AB25:AC26"/>
    <mergeCell ref="V24:AE24"/>
    <mergeCell ref="AF24:AI24"/>
    <mergeCell ref="AJ24:BN24"/>
    <mergeCell ref="CC33:CD33"/>
    <mergeCell ref="J34:Z34"/>
    <mergeCell ref="AH34:BA34"/>
    <mergeCell ref="BJ34:CB34"/>
    <mergeCell ref="J35:X35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BZ36"/>
    <mergeCell ref="BR33:CA33"/>
  </mergeCells>
  <phoneticPr fontId="4"/>
  <conditionalFormatting sqref="V7:AO8">
    <cfRule type="containsBlanks" dxfId="14" priority="23">
      <formula>LEN(TRIM(V7))=0</formula>
    </cfRule>
  </conditionalFormatting>
  <conditionalFormatting sqref="W3:BE4 AV8:BA8 AV7:BI7 BD8:BI8 BN7:BY8">
    <cfRule type="containsBlanks" dxfId="13" priority="22">
      <formula>LEN(TRIM(W3))=0</formula>
    </cfRule>
  </conditionalFormatting>
  <conditionalFormatting sqref="BJ7:BM8">
    <cfRule type="containsBlanks" dxfId="12" priority="21">
      <formula>LEN(TRIM(BJ7))=0</formula>
    </cfRule>
  </conditionalFormatting>
  <conditionalFormatting sqref="N9:AA11 AI9:CB9 AE10:CB11 N12:CB13">
    <cfRule type="containsBlanks" dxfId="11" priority="20">
      <formula>LEN(TRIM(N9))=0</formula>
    </cfRule>
  </conditionalFormatting>
  <conditionalFormatting sqref="AI9:CB9 AE10:CB11 N12:CB13 N9:AA11">
    <cfRule type="containsBlanks" dxfId="10" priority="19">
      <formula>LEN(TRIM(N9))=0</formula>
    </cfRule>
  </conditionalFormatting>
  <conditionalFormatting sqref="O14:Z15">
    <cfRule type="containsBlanks" dxfId="9" priority="18">
      <formula>LEN(TRIM(O14))=0</formula>
    </cfRule>
  </conditionalFormatting>
  <conditionalFormatting sqref="AC21:AF22">
    <cfRule type="containsBlanks" dxfId="8" priority="14">
      <formula>LEN(TRIM(AC21))=0</formula>
    </cfRule>
    <cfRule type="containsBlanks" dxfId="7" priority="17">
      <formula>LEN(TRIM(AC21))=0</formula>
    </cfRule>
  </conditionalFormatting>
  <conditionalFormatting sqref="E21:X22 AC21:AR22 AZ21:BF22 BI21:BO22 BA20:BO20">
    <cfRule type="containsBlanks" dxfId="6" priority="15">
      <formula>LEN(TRIM(E20))=0</formula>
    </cfRule>
  </conditionalFormatting>
  <conditionalFormatting sqref="BZ32">
    <cfRule type="expression" dxfId="5" priority="13">
      <formula>COUNTIF($DA$32,FALSE)=1</formula>
    </cfRule>
  </conditionalFormatting>
  <conditionalFormatting sqref="BJ34:CB34 BJ36 BJ35:BZ35">
    <cfRule type="containsBlanks" dxfId="4" priority="12">
      <formula>LEN(TRIM(BJ34))=0</formula>
    </cfRule>
  </conditionalFormatting>
  <conditionalFormatting sqref="H24:I26">
    <cfRule type="expression" dxfId="3" priority="4" stopIfTrue="1">
      <formula>COUNTIF($DA$19,FALSE)=1</formula>
    </cfRule>
  </conditionalFormatting>
  <conditionalFormatting sqref="J24:U26 AF25:BN26 AJ24:BN24 BQ24:CB26 N27:BG28">
    <cfRule type="expression" dxfId="2" priority="3" stopIfTrue="1">
      <formula>COUNTIF($DA$19,FALSE)=1</formula>
    </cfRule>
  </conditionalFormatting>
  <conditionalFormatting sqref="H24:U26 AF25:BN26 AJ24:BN24 BQ24:CB26 N27:BG28">
    <cfRule type="notContainsBlanks" dxfId="1" priority="2">
      <formula>LEN(TRIM(H24))&gt;0</formula>
    </cfRule>
  </conditionalFormatting>
  <conditionalFormatting sqref="BR33:CA33">
    <cfRule type="containsBlanks" dxfId="0" priority="1">
      <formula>LEN(TRIM(BR33))=0</formula>
    </cfRule>
  </conditionalFormatting>
  <dataValidations count="3">
    <dataValidation imeMode="halfKatakana" allowBlank="1" showInputMessage="1" showErrorMessage="1" sqref="AV7:BI7 BA20:BO20"/>
    <dataValidation type="list" allowBlank="1" showInputMessage="1" sqref="BJ7:BM8 AC21:AF22">
      <formula1>"５．昭和,７．平成"</formula1>
    </dataValidation>
    <dataValidation type="textLength" operator="equal" allowBlank="1" showInputMessage="1" showErrorMessage="1" error="1つのセルにつき、1桁の数値を入力してください。" sqref="BN7:BY8 V7:AO8 N9:AA11 BQ24:CB26 E21:X22 AG21:AR22 H24:U26">
      <formula1>1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190500</xdr:rowOff>
                  </from>
                  <to>
                    <xdr:col>15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77</xdr:col>
                    <xdr:colOff>28575</xdr:colOff>
                    <xdr:row>31</xdr:row>
                    <xdr:rowOff>0</xdr:rowOff>
                  </from>
                  <to>
                    <xdr:col>78</xdr:col>
                    <xdr:colOff>104775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56013-519A-4DCB-A3E3-B90DDEE8D27A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①(共済)記載事項変更申告書</vt:lpstr>
      <vt:lpstr>②(厚年)被保険者住所変更届</vt:lpstr>
      <vt:lpstr>③居所登録届</vt:lpstr>
      <vt:lpstr>④第3号被保険者住所変更届</vt:lpstr>
      <vt:lpstr>'①(共済)記載事項変更申告書'!Print_Area</vt:lpstr>
      <vt:lpstr>'②(厚年)被保険者住所変更届'!Print_Area</vt:lpstr>
      <vt:lpstr>③居所登録届!Print_Area</vt:lpstr>
      <vt:lpstr>④第3号被保険者住所変更届!Print_Area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2024-07-25T07:19:13Z</cp:lastPrinted>
  <dcterms:created xsi:type="dcterms:W3CDTF">2010-07-15T06:23:40Z</dcterms:created>
  <dcterms:modified xsi:type="dcterms:W3CDTF">2024-11-29T02:31:43Z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