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3.退職時\"/>
    </mc:Choice>
  </mc:AlternateContent>
  <bookViews>
    <workbookView xWindow="0" yWindow="0" windowWidth="28800" windowHeight="11610"/>
  </bookViews>
  <sheets>
    <sheet name="入力シート" sheetId="3" r:id="rId1"/>
    <sheet name="退職届 " sheetId="1" r:id="rId2"/>
  </sheets>
  <definedNames>
    <definedName name="_xlnm.Print_Area" localSheetId="0">入力シート!$A$1:$AL$18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06" i="1" l="1"/>
  <c r="BC106" i="1"/>
  <c r="DV90" i="1" l="1"/>
  <c r="DT90" i="1"/>
  <c r="DR90" i="1"/>
  <c r="DP90" i="1"/>
  <c r="DN90" i="1"/>
  <c r="DL90" i="1"/>
  <c r="DJ90" i="1"/>
  <c r="DH90" i="1"/>
  <c r="DF90" i="1"/>
  <c r="DD90" i="1"/>
  <c r="DB90" i="1"/>
  <c r="CZ90" i="1"/>
  <c r="CX90" i="1"/>
  <c r="CV90" i="1"/>
  <c r="CT90" i="1"/>
  <c r="CR90" i="1"/>
  <c r="CP90" i="1"/>
  <c r="CN90" i="1"/>
  <c r="CL90" i="1"/>
  <c r="CJ90" i="1"/>
  <c r="CH90" i="1"/>
  <c r="CF90" i="1"/>
  <c r="CD90" i="1"/>
  <c r="CB90" i="1"/>
  <c r="BZ90" i="1"/>
  <c r="BX90" i="1"/>
  <c r="BV90" i="1"/>
  <c r="BT90" i="1"/>
  <c r="BR90" i="1"/>
  <c r="BP90" i="1"/>
  <c r="BN90" i="1"/>
  <c r="BL90" i="1"/>
  <c r="DV79" i="1"/>
  <c r="DT79" i="1"/>
  <c r="DR79" i="1"/>
  <c r="DP79" i="1"/>
  <c r="DN79" i="1"/>
  <c r="DL79" i="1"/>
  <c r="DJ79" i="1"/>
  <c r="DH79" i="1"/>
  <c r="DF79" i="1"/>
  <c r="DD79" i="1"/>
  <c r="DB79" i="1"/>
  <c r="CZ79" i="1"/>
  <c r="CX79" i="1"/>
  <c r="CV79" i="1"/>
  <c r="CT79" i="1"/>
  <c r="CR79" i="1"/>
  <c r="CP79" i="1"/>
  <c r="CN79" i="1"/>
  <c r="CL79" i="1"/>
  <c r="CJ79" i="1"/>
  <c r="CH79" i="1"/>
  <c r="CF79" i="1"/>
  <c r="CD79" i="1"/>
  <c r="CB79" i="1"/>
  <c r="BZ79" i="1"/>
  <c r="BX79" i="1"/>
  <c r="BV79" i="1"/>
  <c r="BT79" i="1"/>
  <c r="BR79" i="1"/>
  <c r="BP79" i="1"/>
  <c r="BN79" i="1"/>
  <c r="BL79" i="1"/>
  <c r="DV68" i="1"/>
  <c r="DT68" i="1"/>
  <c r="DR68" i="1"/>
  <c r="DP68" i="1"/>
  <c r="DN68" i="1"/>
  <c r="DL68" i="1"/>
  <c r="DJ68" i="1"/>
  <c r="DH68" i="1"/>
  <c r="DF68" i="1"/>
  <c r="DD68" i="1"/>
  <c r="DB68" i="1"/>
  <c r="CZ68" i="1"/>
  <c r="CX68" i="1"/>
  <c r="CV68" i="1"/>
  <c r="CT68" i="1"/>
  <c r="CR68" i="1"/>
  <c r="CP68" i="1"/>
  <c r="CN68" i="1"/>
  <c r="CL68" i="1"/>
  <c r="CJ68" i="1"/>
  <c r="CH68" i="1"/>
  <c r="CF68" i="1"/>
  <c r="CD68" i="1"/>
  <c r="CB68" i="1"/>
  <c r="BZ68" i="1"/>
  <c r="BX68" i="1"/>
  <c r="BV68" i="1"/>
  <c r="BT68" i="1"/>
  <c r="BR68" i="1"/>
  <c r="BP68" i="1"/>
  <c r="BL68" i="1"/>
  <c r="BN68" i="1"/>
  <c r="BL71" i="1"/>
  <c r="BL93" i="1"/>
  <c r="BL82" i="1"/>
  <c r="BZ62" i="1"/>
  <c r="BX62" i="1"/>
  <c r="BV62" i="1"/>
  <c r="BT62" i="1"/>
  <c r="BP62" i="1"/>
  <c r="BN62" i="1"/>
  <c r="BL62" i="1"/>
  <c r="BA109" i="1"/>
  <c r="BA10" i="3"/>
  <c r="BA9" i="3"/>
  <c r="CK119" i="1" l="1"/>
  <c r="BA13" i="3"/>
  <c r="BA12" i="3"/>
  <c r="BA11" i="3"/>
  <c r="DK46" i="1" l="1"/>
  <c r="DI46" i="1"/>
  <c r="DG46" i="1"/>
  <c r="DE46" i="1"/>
  <c r="DC46" i="1"/>
  <c r="DA46" i="1"/>
  <c r="BD46" i="1"/>
  <c r="AV46" i="1"/>
  <c r="AT46" i="1"/>
  <c r="AR46" i="1"/>
  <c r="AP46" i="1"/>
  <c r="AN46" i="1"/>
  <c r="AL46" i="1"/>
  <c r="BA8" i="3" l="1"/>
  <c r="BA7" i="3"/>
  <c r="AJ46" i="1" s="1"/>
  <c r="BA6" i="3"/>
  <c r="BA5" i="3"/>
  <c r="BA4" i="3"/>
  <c r="BA3" i="3"/>
  <c r="J105" i="1" s="1"/>
  <c r="CA34" i="1" l="1"/>
  <c r="BA113" i="1"/>
  <c r="CK31" i="1"/>
  <c r="DK31" i="1"/>
  <c r="DG31" i="1"/>
  <c r="DC31" i="1"/>
  <c r="CY31" i="1"/>
  <c r="CU31" i="1"/>
  <c r="CQ31" i="1"/>
  <c r="CI31" i="1"/>
  <c r="CE31" i="1"/>
  <c r="CA31" i="1"/>
  <c r="CM31" i="1"/>
  <c r="DM31" i="1"/>
  <c r="DI31" i="1"/>
  <c r="DE31" i="1"/>
  <c r="DA31" i="1"/>
  <c r="CW31" i="1"/>
  <c r="CS31" i="1"/>
  <c r="CO31" i="1"/>
  <c r="CG31" i="1"/>
  <c r="CC31" i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W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
このシートに入力した情報が、「退職届」シートに反映されます。</t>
        </r>
      </text>
    </comment>
    <comment ref="V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退職日の</t>
        </r>
        <r>
          <rPr>
            <b/>
            <sz val="9"/>
            <color indexed="10"/>
            <rFont val="MS P ゴシック"/>
            <family val="3"/>
            <charset val="128"/>
          </rPr>
          <t>翌日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元号はプルダウンから選択してください。</t>
        </r>
      </text>
    </comment>
    <comment ref="N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退職時に住所変更がある場合、変更後（もしくは変更予定後）の住所を記入してください。</t>
        </r>
      </text>
    </comment>
    <comment ref="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ｹﾝとｼの間は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県と市の間は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N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町,村,番地の間は、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空ける。「大字」は省略。
丁目,番地,号等は「-（半角）」でつなげる。</t>
        </r>
      </text>
    </comment>
    <comment ref="N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町,村,番地の間は、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空ける。「大字」は省略。
丁目,番地,号等は「－（全角）」でつなげる。</t>
        </r>
      </text>
    </comment>
    <comment ref="N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ｱﾙﾌｧﾍﾞｯﾄの場合、ｶﾅ欄もｱﾙﾌｧﾍﾞｯﾄに。ｱﾙﾌｧﾍﾞｯﾄは大文字のみ使用可。</t>
        </r>
      </text>
    </comment>
    <comment ref="N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マンション名等のロ－マ数字はアラビア数字に変える。（Ⅰ→1、Ⅱ→2）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P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「入力シート」の項目以外の空欄については、空欄のまま提出してください。</t>
        </r>
      </text>
    </comment>
  </commentList>
</comments>
</file>

<file path=xl/sharedStrings.xml><?xml version="1.0" encoding="utf-8"?>
<sst xmlns="http://schemas.openxmlformats.org/spreadsheetml/2006/main" count="103" uniqueCount="83">
  <si>
    <r>
      <t>退</t>
    </r>
    <r>
      <rPr>
        <sz val="22"/>
        <color theme="1"/>
        <rFont val="ＭＳ 明朝"/>
        <family val="1"/>
        <charset val="128"/>
      </rPr>
      <t>　</t>
    </r>
    <r>
      <rPr>
        <sz val="28"/>
        <color theme="1"/>
        <rFont val="ＭＳ 明朝"/>
        <family val="1"/>
        <charset val="128"/>
      </rPr>
      <t>職</t>
    </r>
    <r>
      <rPr>
        <sz val="22"/>
        <color theme="1"/>
        <rFont val="ＭＳ 明朝"/>
        <family val="1"/>
        <charset val="128"/>
      </rPr>
      <t>　</t>
    </r>
    <r>
      <rPr>
        <sz val="28"/>
        <color theme="1"/>
        <rFont val="ＭＳ 明朝"/>
        <family val="1"/>
        <charset val="128"/>
      </rPr>
      <t>届</t>
    </r>
    <rPh sb="0" eb="1">
      <t>タイ</t>
    </rPh>
    <rPh sb="2" eb="3">
      <t>ショク</t>
    </rPh>
    <rPh sb="4" eb="5">
      <t>トドケ</t>
    </rPh>
    <phoneticPr fontId="2"/>
  </si>
  <si>
    <t>組合本部受付印</t>
    <rPh sb="0" eb="2">
      <t>クミアイ</t>
    </rPh>
    <rPh sb="2" eb="4">
      <t>ホンブ</t>
    </rPh>
    <rPh sb="4" eb="7">
      <t>ウケツケイン</t>
    </rPh>
    <phoneticPr fontId="2"/>
  </si>
  <si>
    <t>共済組合事務担当者名</t>
    <rPh sb="0" eb="2">
      <t>キョウサイ</t>
    </rPh>
    <rPh sb="2" eb="4">
      <t>クミアイ</t>
    </rPh>
    <rPh sb="4" eb="6">
      <t>ジム</t>
    </rPh>
    <rPh sb="6" eb="9">
      <t>タントウシャ</t>
    </rPh>
    <rPh sb="9" eb="10">
      <t>メイ</t>
    </rPh>
    <phoneticPr fontId="2"/>
  </si>
  <si>
    <t>組合名</t>
    <rPh sb="0" eb="2">
      <t>クミアイ</t>
    </rPh>
    <rPh sb="2" eb="3">
      <t>メイ</t>
    </rPh>
    <phoneticPr fontId="2"/>
  </si>
  <si>
    <t>コード</t>
    <phoneticPr fontId="2"/>
  </si>
  <si>
    <t>支部名
所属所名</t>
    <rPh sb="0" eb="2">
      <t>シブ</t>
    </rPh>
    <rPh sb="2" eb="3">
      <t>メイ</t>
    </rPh>
    <rPh sb="4" eb="6">
      <t>ショゾク</t>
    </rPh>
    <rPh sb="6" eb="7">
      <t>ショ</t>
    </rPh>
    <rPh sb="7" eb="8">
      <t>メイ</t>
    </rPh>
    <phoneticPr fontId="2"/>
  </si>
  <si>
    <t>コード</t>
    <phoneticPr fontId="2"/>
  </si>
  <si>
    <t>支部
所属所</t>
    <rPh sb="0" eb="2">
      <t>シブ</t>
    </rPh>
    <rPh sb="3" eb="5">
      <t>ショゾク</t>
    </rPh>
    <rPh sb="5" eb="6">
      <t>ショ</t>
    </rPh>
    <phoneticPr fontId="2"/>
  </si>
  <si>
    <t>Ｃ</t>
    <phoneticPr fontId="2"/>
  </si>
  <si>
    <t>組合支部受付印</t>
    <rPh sb="0" eb="2">
      <t>クミアイ</t>
    </rPh>
    <rPh sb="2" eb="4">
      <t>シブ</t>
    </rPh>
    <rPh sb="4" eb="7">
      <t>ウケツケイン</t>
    </rPh>
    <phoneticPr fontId="2"/>
  </si>
  <si>
    <t>長期組合員番号</t>
    <rPh sb="0" eb="2">
      <t>チョウキ</t>
    </rPh>
    <rPh sb="2" eb="5">
      <t>クミアイイン</t>
    </rPh>
    <rPh sb="5" eb="7">
      <t>バンゴウ</t>
    </rPh>
    <phoneticPr fontId="2"/>
  </si>
  <si>
    <t>組　合　員　氏　名
（上欄フリガナ）</t>
    <rPh sb="0" eb="1">
      <t>クミ</t>
    </rPh>
    <rPh sb="2" eb="3">
      <t>ア</t>
    </rPh>
    <rPh sb="4" eb="5">
      <t>イン</t>
    </rPh>
    <rPh sb="6" eb="7">
      <t>シ</t>
    </rPh>
    <rPh sb="8" eb="9">
      <t>メイ</t>
    </rPh>
    <rPh sb="11" eb="12">
      <t>ウエ</t>
    </rPh>
    <rPh sb="12" eb="13">
      <t>ラン</t>
    </rPh>
    <phoneticPr fontId="2"/>
  </si>
  <si>
    <t>生年月日</t>
    <rPh sb="0" eb="2">
      <t>セイネン</t>
    </rPh>
    <rPh sb="2" eb="4">
      <t>ガッピ</t>
    </rPh>
    <phoneticPr fontId="2"/>
  </si>
  <si>
    <t>元</t>
    <rPh sb="0" eb="1">
      <t>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</si>
  <si>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</si>
  <si>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</si>
  <si>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</si>
  <si>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</si>
  <si>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</si>
  <si>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元</t>
    <rPh sb="0" eb="1">
      <t>ガン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</si>
  <si>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</si>
  <si>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区分</t>
    <rPh sb="0" eb="2">
      <t>クブン</t>
    </rPh>
    <phoneticPr fontId="2"/>
  </si>
  <si>
    <t>組合所属所受付印</t>
    <rPh sb="0" eb="2">
      <t>クミアイ</t>
    </rPh>
    <rPh sb="2" eb="4">
      <t>ショゾク</t>
    </rPh>
    <rPh sb="4" eb="5">
      <t>ショ</t>
    </rPh>
    <rPh sb="5" eb="8">
      <t>ウケツケイン</t>
    </rPh>
    <phoneticPr fontId="2"/>
  </si>
  <si>
    <t>既決定番号</t>
    <rPh sb="0" eb="1">
      <t>キ</t>
    </rPh>
    <rPh sb="1" eb="3">
      <t>ケッテイ</t>
    </rPh>
    <rPh sb="3" eb="5">
      <t>バンゴウ</t>
    </rPh>
    <phoneticPr fontId="2"/>
  </si>
  <si>
    <t>連合会受付印</t>
    <rPh sb="0" eb="3">
      <t>レンゴウカイ</t>
    </rPh>
    <rPh sb="3" eb="6">
      <t>ウケツケイン</t>
    </rPh>
    <phoneticPr fontId="2"/>
  </si>
  <si>
    <t>共通ヘッド</t>
    <rPh sb="0" eb="2">
      <t>キョウツウ</t>
    </rPh>
    <phoneticPr fontId="2"/>
  </si>
  <si>
    <t>記号</t>
    <rPh sb="0" eb="2">
      <t>キゴウ</t>
    </rPh>
    <phoneticPr fontId="2"/>
  </si>
  <si>
    <t>ｺｰﾄﾞ番号</t>
    <rPh sb="4" eb="6">
      <t>バンゴウ</t>
    </rPh>
    <phoneticPr fontId="2"/>
  </si>
  <si>
    <t>郵便番号
（７桁）</t>
    <rPh sb="0" eb="4">
      <t>ユウビンバンゴウ</t>
    </rPh>
    <rPh sb="7" eb="8">
      <t>ケタ</t>
    </rPh>
    <phoneticPr fontId="2"/>
  </si>
  <si>
    <t>カナ
（B01)</t>
    <phoneticPr fontId="2"/>
  </si>
  <si>
    <t>-</t>
    <phoneticPr fontId="2"/>
  </si>
  <si>
    <t>組合</t>
    <rPh sb="0" eb="2">
      <t>クミアイ</t>
    </rPh>
    <phoneticPr fontId="2"/>
  </si>
  <si>
    <t>支部等</t>
    <rPh sb="0" eb="2">
      <t>シブ</t>
    </rPh>
    <rPh sb="2" eb="3">
      <t>トウ</t>
    </rPh>
    <phoneticPr fontId="2"/>
  </si>
  <si>
    <t>(都道府県から郡、市、区まで)</t>
    <rPh sb="1" eb="5">
      <t>トドウフケン</t>
    </rPh>
    <rPh sb="7" eb="8">
      <t>グン</t>
    </rPh>
    <rPh sb="9" eb="10">
      <t>シ</t>
    </rPh>
    <rPh sb="11" eb="12">
      <t>ク</t>
    </rPh>
    <phoneticPr fontId="2"/>
  </si>
  <si>
    <t>Ｇ</t>
    <phoneticPr fontId="2"/>
  </si>
  <si>
    <t>漢字
（C01)</t>
    <rPh sb="0" eb="2">
      <t>カンジ</t>
    </rPh>
    <phoneticPr fontId="2"/>
  </si>
  <si>
    <t>（町、村、番地）</t>
    <rPh sb="1" eb="2">
      <t>マチ</t>
    </rPh>
    <rPh sb="3" eb="4">
      <t>ムラ</t>
    </rPh>
    <rPh sb="5" eb="7">
      <t>バンチ</t>
    </rPh>
    <phoneticPr fontId="2"/>
  </si>
  <si>
    <t>カナ
（B02)</t>
    <phoneticPr fontId="2"/>
  </si>
  <si>
    <t>漢字
（C02)</t>
    <rPh sb="0" eb="2">
      <t>カンジ</t>
    </rPh>
    <phoneticPr fontId="2"/>
  </si>
  <si>
    <t>（様方、ﾏﾝｼｮﾝ名、号室等）</t>
    <rPh sb="1" eb="2">
      <t>サマ</t>
    </rPh>
    <rPh sb="2" eb="3">
      <t>カタ</t>
    </rPh>
    <rPh sb="9" eb="10">
      <t>メイ</t>
    </rPh>
    <rPh sb="11" eb="13">
      <t>ゴウシツ</t>
    </rPh>
    <rPh sb="13" eb="14">
      <t>ナド</t>
    </rPh>
    <phoneticPr fontId="2"/>
  </si>
  <si>
    <t>カナ
（B03)</t>
    <phoneticPr fontId="2"/>
  </si>
  <si>
    <t>漢字
（C03)</t>
    <rPh sb="0" eb="2">
      <t>カンジ</t>
    </rPh>
    <phoneticPr fontId="2"/>
  </si>
  <si>
    <t>国家公務員共済組合法施行規則第87条の2の規定により届け出ます。</t>
    <rPh sb="0" eb="2">
      <t>コッカ</t>
    </rPh>
    <rPh sb="2" eb="5">
      <t>コウムイン</t>
    </rPh>
    <rPh sb="5" eb="7">
      <t>キョウサイ</t>
    </rPh>
    <rPh sb="7" eb="9">
      <t>クミアイ</t>
    </rPh>
    <rPh sb="9" eb="10">
      <t>ホウ</t>
    </rPh>
    <rPh sb="10" eb="12">
      <t>シコウ</t>
    </rPh>
    <rPh sb="12" eb="14">
      <t>キソク</t>
    </rPh>
    <rPh sb="14" eb="15">
      <t>ダイ</t>
    </rPh>
    <rPh sb="17" eb="18">
      <t>ジョウ</t>
    </rPh>
    <rPh sb="21" eb="23">
      <t>キテイ</t>
    </rPh>
    <rPh sb="26" eb="27">
      <t>トド</t>
    </rPh>
    <rPh sb="28" eb="29">
      <t>デ</t>
    </rPh>
    <phoneticPr fontId="2"/>
  </si>
  <si>
    <t>国家公務員共済組合連合会理事長　殿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5">
      <t>リジチョウ</t>
    </rPh>
    <rPh sb="16" eb="17">
      <t>ドノ</t>
    </rPh>
    <phoneticPr fontId="2"/>
  </si>
  <si>
    <t>〒</t>
    <phoneticPr fontId="2"/>
  </si>
  <si>
    <r>
      <rPr>
        <sz val="10"/>
        <color theme="1"/>
        <rFont val="ＭＳ 明朝"/>
        <family val="1"/>
        <charset val="128"/>
      </rPr>
      <t>組合員であった方
　</t>
    </r>
    <r>
      <rPr>
        <sz val="8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届出者</t>
    </r>
    <r>
      <rPr>
        <sz val="7"/>
        <color theme="1"/>
        <rFont val="ＭＳ 明朝"/>
        <family val="1"/>
        <charset val="128"/>
      </rPr>
      <t/>
    </r>
    <rPh sb="0" eb="3">
      <t>クミアイイン</t>
    </rPh>
    <rPh sb="7" eb="8">
      <t>カタ</t>
    </rPh>
    <rPh sb="10" eb="11">
      <t>マタ</t>
    </rPh>
    <rPh sb="13" eb="15">
      <t>トドケデ</t>
    </rPh>
    <rPh sb="15" eb="16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</si>
  <si>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</si>
  <si>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</si>
  <si>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基礎年金番号（個人番号）</t>
    <rPh sb="0" eb="6">
      <t>キソネンキンバンゴウ</t>
    </rPh>
    <rPh sb="7" eb="9">
      <t>コジン</t>
    </rPh>
    <rPh sb="9" eb="11">
      <t>バンゴウ</t>
    </rPh>
    <phoneticPr fontId="2"/>
  </si>
  <si>
    <t>文部科学省　共済組合</t>
    <rPh sb="0" eb="2">
      <t>モンブ</t>
    </rPh>
    <rPh sb="2" eb="5">
      <t>カガクショウ</t>
    </rPh>
    <rPh sb="6" eb="8">
      <t>キョウサイ</t>
    </rPh>
    <rPh sb="8" eb="10">
      <t>クミアイ</t>
    </rPh>
    <phoneticPr fontId="2"/>
  </si>
  <si>
    <t>大分大学</t>
    <rPh sb="0" eb="4">
      <t>オオイタダイガク</t>
    </rPh>
    <phoneticPr fontId="2"/>
  </si>
  <si>
    <t>資格喪失年月日</t>
    <rPh sb="0" eb="2">
      <t>シカク</t>
    </rPh>
    <rPh sb="2" eb="4">
      <t>ソウシツ</t>
    </rPh>
    <rPh sb="4" eb="7">
      <t>ネンガッピ</t>
    </rPh>
    <phoneticPr fontId="18"/>
  </si>
  <si>
    <t>必須</t>
    <rPh sb="0" eb="2">
      <t>ヒッス</t>
    </rPh>
    <phoneticPr fontId="18"/>
  </si>
  <si>
    <t>元号</t>
    <rPh sb="0" eb="2">
      <t>ゲンゴウ</t>
    </rPh>
    <phoneticPr fontId="18"/>
  </si>
  <si>
    <t>令和</t>
  </si>
  <si>
    <t>年</t>
    <rPh sb="0" eb="1">
      <t>ネン</t>
    </rPh>
    <phoneticPr fontId="18"/>
  </si>
  <si>
    <t>月</t>
    <rPh sb="0" eb="1">
      <t>ゲツ</t>
    </rPh>
    <phoneticPr fontId="18"/>
  </si>
  <si>
    <t>日</t>
    <rPh sb="0" eb="1">
      <t>ニチ</t>
    </rPh>
    <phoneticPr fontId="18"/>
  </si>
  <si>
    <t>ｾｲ</t>
    <phoneticPr fontId="18"/>
  </si>
  <si>
    <t>ﾒｲ</t>
    <phoneticPr fontId="18"/>
  </si>
  <si>
    <t>氏名（漢字）</t>
    <rPh sb="0" eb="2">
      <t>シメイ</t>
    </rPh>
    <rPh sb="3" eb="5">
      <t>カンジ</t>
    </rPh>
    <phoneticPr fontId="18"/>
  </si>
  <si>
    <t>姓</t>
    <rPh sb="0" eb="1">
      <t>セイ</t>
    </rPh>
    <phoneticPr fontId="18"/>
  </si>
  <si>
    <t>名</t>
    <rPh sb="0" eb="1">
      <t>ナ</t>
    </rPh>
    <phoneticPr fontId="18"/>
  </si>
  <si>
    <t>該当がある場合</t>
    <rPh sb="0" eb="2">
      <t>ガイトウ</t>
    </rPh>
    <rPh sb="5" eb="7">
      <t>バアイ</t>
    </rPh>
    <phoneticPr fontId="18"/>
  </si>
  <si>
    <t>生年月日</t>
    <rPh sb="0" eb="4">
      <t>セイネンガッピ</t>
    </rPh>
    <phoneticPr fontId="18"/>
  </si>
  <si>
    <t>性別</t>
    <rPh sb="0" eb="2">
      <t>セイベツ</t>
    </rPh>
    <phoneticPr fontId="18"/>
  </si>
  <si>
    <t>電話番号</t>
    <rPh sb="0" eb="2">
      <t>デンワ</t>
    </rPh>
    <rPh sb="2" eb="4">
      <t>バンゴウ</t>
    </rPh>
    <phoneticPr fontId="31"/>
  </si>
  <si>
    <t>【長期組合員退職届 入力シート】</t>
    <rPh sb="1" eb="3">
      <t>チョウキ</t>
    </rPh>
    <rPh sb="3" eb="6">
      <t>クミアイイン</t>
    </rPh>
    <rPh sb="6" eb="8">
      <t>タイショク</t>
    </rPh>
    <rPh sb="8" eb="9">
      <t>トドケ</t>
    </rPh>
    <rPh sb="10" eb="12">
      <t>ニュウリョク</t>
    </rPh>
    <phoneticPr fontId="18"/>
  </si>
  <si>
    <t>郵便番号</t>
    <rPh sb="0" eb="4">
      <t>ユウビンバンゴウ</t>
    </rPh>
    <phoneticPr fontId="31"/>
  </si>
  <si>
    <t>‐</t>
  </si>
  <si>
    <t>　住所Ⅰ（漢字）都道府県,市,郡,区まで</t>
    <rPh sb="1" eb="3">
      <t>ジュウショ</t>
    </rPh>
    <rPh sb="5" eb="7">
      <t>カンジ</t>
    </rPh>
    <phoneticPr fontId="18"/>
  </si>
  <si>
    <t>　住所Ⅱ（漢字） 町,村,番地</t>
    <rPh sb="1" eb="3">
      <t>ジュウショ</t>
    </rPh>
    <rPh sb="5" eb="7">
      <t>カンジ</t>
    </rPh>
    <phoneticPr fontId="18"/>
  </si>
  <si>
    <t>　住所Ⅲ（漢字）マンション名,寮,様方等</t>
    <rPh sb="1" eb="3">
      <t>ジュウショ</t>
    </rPh>
    <rPh sb="5" eb="7">
      <t>カンジ</t>
    </rPh>
    <phoneticPr fontId="18"/>
  </si>
  <si>
    <t>　郵便番号</t>
    <rPh sb="1" eb="5">
      <t>ユウビンバンゴウ</t>
    </rPh>
    <phoneticPr fontId="31"/>
  </si>
  <si>
    <t>(連絡先電話番号)</t>
    <rPh sb="1" eb="4">
      <t>レンラクサキ</t>
    </rPh>
    <rPh sb="4" eb="6">
      <t>デンワ</t>
    </rPh>
    <rPh sb="6" eb="8">
      <t>バンゴウ</t>
    </rPh>
    <phoneticPr fontId="2"/>
  </si>
  <si>
    <t>現住所</t>
    <rPh sb="0" eb="1">
      <t>ゲン</t>
    </rPh>
    <rPh sb="1" eb="3">
      <t>ジュウショ</t>
    </rPh>
    <phoneticPr fontId="18"/>
  </si>
  <si>
    <t>【住所変更ありの場合】</t>
    <rPh sb="1" eb="3">
      <t>ジュウショ</t>
    </rPh>
    <rPh sb="3" eb="5">
      <t>ヘンコウ</t>
    </rPh>
    <rPh sb="8" eb="10">
      <t>バアイ</t>
    </rPh>
    <phoneticPr fontId="2"/>
  </si>
  <si>
    <t>変更後の住所</t>
    <rPh sb="0" eb="2">
      <t>ヘンコウ</t>
    </rPh>
    <rPh sb="2" eb="3">
      <t>ゴ</t>
    </rPh>
    <rPh sb="4" eb="6">
      <t>ジュウショ</t>
    </rPh>
    <phoneticPr fontId="2"/>
  </si>
  <si>
    <t>-</t>
    <phoneticPr fontId="2"/>
  </si>
  <si>
    <r>
      <t>氏名（</t>
    </r>
    <r>
      <rPr>
        <b/>
        <sz val="12"/>
        <rFont val="ＭＳ Ｐゴシック"/>
        <family val="3"/>
        <charset val="128"/>
      </rPr>
      <t>半角ｶﾅ</t>
    </r>
    <r>
      <rPr>
        <sz val="12"/>
        <rFont val="ＭＳ Ｐゴシック"/>
        <family val="3"/>
        <charset val="128"/>
      </rPr>
      <t>）</t>
    </r>
    <rPh sb="0" eb="2">
      <t>シメイ</t>
    </rPh>
    <rPh sb="3" eb="5">
      <t>ハンカク</t>
    </rPh>
    <phoneticPr fontId="18"/>
  </si>
  <si>
    <r>
      <t>　住所Ⅰ（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都道府県,市,郡,区まで</t>
    </r>
    <rPh sb="1" eb="3">
      <t>ジュウショ</t>
    </rPh>
    <rPh sb="5" eb="7">
      <t>ハンカク</t>
    </rPh>
    <phoneticPr fontId="18"/>
  </si>
  <si>
    <r>
      <t>　住所Ⅱ（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 町,村,番地</t>
    </r>
    <rPh sb="1" eb="3">
      <t>ジュウショ</t>
    </rPh>
    <rPh sb="5" eb="7">
      <t>ハンカク</t>
    </rPh>
    <phoneticPr fontId="18"/>
  </si>
  <si>
    <r>
      <t>　住所Ⅲ（</t>
    </r>
    <r>
      <rPr>
        <b/>
        <sz val="10"/>
        <rFont val="ＭＳ Ｐゴシック"/>
        <family val="3"/>
        <charset val="128"/>
      </rPr>
      <t>半角ｶﾅ</t>
    </r>
    <r>
      <rPr>
        <sz val="10"/>
        <rFont val="ＭＳ Ｐゴシック"/>
        <family val="3"/>
        <charset val="128"/>
      </rPr>
      <t>）　ﾏﾝｼｮﾝ名,寮,様方等</t>
    </r>
    <rPh sb="1" eb="3">
      <t>ジュウショ</t>
    </rPh>
    <rPh sb="5" eb="7">
      <t>ハンカク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</si>
</sst>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color theme="1"/>
      <name val="HGS教科書体"/>
      <family val="1"/>
      <charset val="128"/>
    </font>
    <font>
      <sz val="7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7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color indexed="6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4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distributed" wrapText="1"/>
    </xf>
    <xf numFmtId="0" fontId="1" fillId="0" borderId="7" xfId="0" applyFont="1" applyBorder="1">
      <alignment vertical="center"/>
    </xf>
    <xf numFmtId="0" fontId="1" fillId="0" borderId="3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1" fillId="0" borderId="0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0" xfId="1" applyFont="1" applyAlignment="1" applyProtection="1">
      <alignment vertical="center"/>
    </xf>
    <xf numFmtId="0" fontId="17" fillId="0" borderId="0" xfId="1" applyFont="1" applyProtection="1"/>
    <xf numFmtId="0" fontId="19" fillId="0" borderId="0" xfId="1" applyFont="1" applyProtection="1"/>
    <xf numFmtId="0" fontId="20" fillId="0" borderId="0" xfId="1" applyFont="1" applyAlignment="1" applyProtection="1">
      <alignment vertical="center"/>
    </xf>
    <xf numFmtId="0" fontId="2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 applyProtection="1">
      <alignment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 wrapText="1"/>
    </xf>
    <xf numFmtId="0" fontId="23" fillId="0" borderId="0" xfId="1" applyFont="1" applyProtection="1"/>
    <xf numFmtId="0" fontId="21" fillId="0" borderId="0" xfId="1" applyFont="1" applyAlignment="1" applyProtection="1">
      <alignment horizontal="center" vertical="center" wrapText="1"/>
      <protection locked="0"/>
    </xf>
    <xf numFmtId="0" fontId="24" fillId="2" borderId="0" xfId="1" applyFont="1" applyFill="1" applyAlignment="1" applyProtection="1">
      <alignment horizontal="center" vertical="center" wrapText="1"/>
      <protection locked="0"/>
    </xf>
    <xf numFmtId="0" fontId="25" fillId="3" borderId="72" xfId="1" applyFont="1" applyFill="1" applyBorder="1" applyAlignment="1" applyProtection="1">
      <alignment vertical="center"/>
    </xf>
    <xf numFmtId="0" fontId="26" fillId="3" borderId="72" xfId="1" applyFont="1" applyFill="1" applyBorder="1" applyAlignment="1" applyProtection="1">
      <alignment horizontal="center" vertical="center" wrapText="1"/>
    </xf>
    <xf numFmtId="0" fontId="15" fillId="0" borderId="73" xfId="1" applyFont="1" applyBorder="1" applyAlignment="1" applyProtection="1">
      <alignment vertical="center" shrinkToFit="1"/>
    </xf>
    <xf numFmtId="49" fontId="25" fillId="0" borderId="76" xfId="1" applyNumberFormat="1" applyFont="1" applyBorder="1" applyAlignment="1" applyProtection="1">
      <alignment horizontal="center" vertical="center"/>
      <protection locked="0"/>
    </xf>
    <xf numFmtId="49" fontId="25" fillId="0" borderId="77" xfId="1" applyNumberFormat="1" applyFont="1" applyBorder="1" applyAlignment="1" applyProtection="1">
      <alignment horizontal="center" vertical="center"/>
    </xf>
    <xf numFmtId="49" fontId="25" fillId="0" borderId="76" xfId="1" applyNumberFormat="1" applyFont="1" applyBorder="1" applyAlignment="1" applyProtection="1">
      <alignment horizontal="center" vertical="center"/>
    </xf>
    <xf numFmtId="0" fontId="28" fillId="0" borderId="0" xfId="1" applyFont="1" applyAlignment="1" applyProtection="1">
      <alignment horizontal="center" vertical="center" wrapText="1"/>
    </xf>
    <xf numFmtId="177" fontId="28" fillId="0" borderId="0" xfId="1" applyNumberFormat="1" applyFont="1" applyAlignment="1" applyProtection="1">
      <alignment horizontal="left" vertical="center" wrapText="1"/>
    </xf>
    <xf numFmtId="49" fontId="21" fillId="0" borderId="0" xfId="1" applyNumberFormat="1" applyFont="1" applyAlignment="1" applyProtection="1">
      <alignment horizontal="left" vertical="center"/>
    </xf>
    <xf numFmtId="0" fontId="25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horizontal="left" vertical="center"/>
      <protection locked="0"/>
    </xf>
    <xf numFmtId="49" fontId="15" fillId="2" borderId="0" xfId="1" applyNumberFormat="1" applyFont="1" applyFill="1" applyAlignment="1" applyProtection="1">
      <alignment horizontal="left" vertical="center"/>
      <protection locked="0"/>
    </xf>
    <xf numFmtId="0" fontId="25" fillId="0" borderId="0" xfId="1" applyFont="1" applyAlignment="1">
      <alignment horizontal="left" vertical="center"/>
    </xf>
    <xf numFmtId="0" fontId="15" fillId="0" borderId="78" xfId="1" applyFont="1" applyBorder="1" applyAlignment="1" applyProtection="1">
      <alignment horizontal="center" vertical="center" shrinkToFit="1"/>
    </xf>
    <xf numFmtId="0" fontId="25" fillId="0" borderId="81" xfId="1" applyFont="1" applyBorder="1" applyAlignment="1" applyProtection="1">
      <alignment vertical="center" shrinkToFit="1"/>
    </xf>
    <xf numFmtId="0" fontId="15" fillId="0" borderId="78" xfId="1" applyBorder="1" applyAlignment="1" applyProtection="1">
      <alignment horizontal="center" vertical="center"/>
    </xf>
    <xf numFmtId="0" fontId="24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25" fillId="0" borderId="0" xfId="1" applyFont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5" fillId="0" borderId="0" xfId="1" applyAlignment="1">
      <alignment vertical="center"/>
    </xf>
    <xf numFmtId="0" fontId="25" fillId="0" borderId="82" xfId="1" applyFont="1" applyBorder="1" applyAlignment="1" applyProtection="1">
      <alignment horizontal="center" vertical="center" shrinkToFit="1"/>
    </xf>
    <xf numFmtId="0" fontId="25" fillId="0" borderId="82" xfId="1" applyFont="1" applyBorder="1" applyAlignment="1" applyProtection="1">
      <alignment vertical="center" shrinkToFit="1"/>
    </xf>
    <xf numFmtId="0" fontId="15" fillId="0" borderId="82" xfId="1" applyBorder="1" applyAlignment="1" applyProtection="1">
      <alignment horizontal="center" vertical="center"/>
    </xf>
    <xf numFmtId="0" fontId="25" fillId="0" borderId="0" xfId="1" applyFont="1" applyAlignment="1" applyProtection="1">
      <alignment vertical="center" shrinkToFit="1"/>
    </xf>
    <xf numFmtId="0" fontId="29" fillId="0" borderId="0" xfId="1" applyFont="1" applyAlignment="1" applyProtection="1">
      <alignment horizontal="center" vertical="center" wrapText="1"/>
    </xf>
    <xf numFmtId="0" fontId="25" fillId="0" borderId="0" xfId="1" applyFont="1" applyAlignment="1" applyProtection="1">
      <alignment vertical="center" shrinkToFit="1"/>
      <protection locked="0"/>
    </xf>
    <xf numFmtId="0" fontId="15" fillId="2" borderId="0" xfId="1" applyFont="1" applyFill="1" applyAlignment="1" applyProtection="1">
      <alignment vertical="center" shrinkToFit="1"/>
      <protection locked="0"/>
    </xf>
    <xf numFmtId="0" fontId="29" fillId="0" borderId="0" xfId="1" applyFont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76" xfId="1" applyNumberFormat="1" applyFont="1" applyBorder="1" applyAlignment="1" applyProtection="1">
      <alignment horizontal="center" vertical="center"/>
      <protection locked="0"/>
    </xf>
    <xf numFmtId="49" fontId="25" fillId="0" borderId="0" xfId="1" applyNumberFormat="1" applyFont="1" applyAlignment="1" applyProtection="1">
      <alignment vertical="center"/>
    </xf>
    <xf numFmtId="49" fontId="25" fillId="0" borderId="0" xfId="1" applyNumberFormat="1" applyFont="1" applyAlignment="1" applyProtection="1">
      <alignment vertical="center"/>
      <protection locked="0"/>
    </xf>
    <xf numFmtId="49" fontId="15" fillId="2" borderId="0" xfId="1" applyNumberFormat="1" applyFont="1" applyFill="1" applyAlignment="1" applyProtection="1">
      <alignment vertical="center"/>
      <protection locked="0"/>
    </xf>
    <xf numFmtId="0" fontId="21" fillId="0" borderId="0" xfId="1" applyFont="1" applyBorder="1" applyAlignment="1" applyProtection="1">
      <alignment horizontal="center" vertical="center" wrapText="1"/>
    </xf>
    <xf numFmtId="0" fontId="22" fillId="2" borderId="0" xfId="1" applyFont="1" applyFill="1" applyAlignment="1" applyProtection="1">
      <alignment horizontal="center" vertical="center" wrapText="1"/>
      <protection locked="0"/>
    </xf>
    <xf numFmtId="0" fontId="15" fillId="0" borderId="0" xfId="1" applyAlignme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/>
    </xf>
    <xf numFmtId="0" fontId="33" fillId="0" borderId="0" xfId="1" applyFont="1" applyAlignment="1" applyProtection="1">
      <alignment vertical="center"/>
    </xf>
    <xf numFmtId="0" fontId="34" fillId="0" borderId="0" xfId="1" applyFont="1" applyAlignment="1" applyProtection="1">
      <alignment vertical="center"/>
    </xf>
    <xf numFmtId="0" fontId="23" fillId="0" borderId="0" xfId="1" applyFont="1" applyAlignment="1" applyProtection="1">
      <alignment vertical="center"/>
    </xf>
    <xf numFmtId="0" fontId="21" fillId="0" borderId="0" xfId="1" applyFont="1" applyAlignment="1">
      <alignment horizontal="center" vertical="center"/>
    </xf>
    <xf numFmtId="0" fontId="35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horizontal="center" vertical="center" wrapText="1"/>
    </xf>
    <xf numFmtId="0" fontId="30" fillId="0" borderId="0" xfId="1" applyFont="1" applyFill="1" applyAlignment="1" applyProtection="1">
      <alignment horizontal="center" vertical="center" textRotation="255"/>
    </xf>
    <xf numFmtId="0" fontId="30" fillId="0" borderId="0" xfId="1" applyFont="1" applyBorder="1" applyAlignment="1" applyProtection="1">
      <alignment horizontal="center" vertical="center" textRotation="255"/>
    </xf>
    <xf numFmtId="0" fontId="25" fillId="0" borderId="0" xfId="1" applyFont="1" applyBorder="1" applyAlignment="1" applyProtection="1">
      <alignment vertical="center"/>
    </xf>
    <xf numFmtId="0" fontId="15" fillId="0" borderId="0" xfId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 wrapText="1"/>
    </xf>
    <xf numFmtId="0" fontId="25" fillId="3" borderId="72" xfId="0" applyFont="1" applyFill="1" applyBorder="1" applyAlignment="1" applyProtection="1">
      <alignment vertical="center"/>
    </xf>
    <xf numFmtId="0" fontId="26" fillId="3" borderId="72" xfId="0" applyFont="1" applyFill="1" applyBorder="1" applyAlignment="1" applyProtection="1">
      <alignment horizontal="center" vertical="center" wrapText="1"/>
    </xf>
    <xf numFmtId="0" fontId="32" fillId="0" borderId="90" xfId="0" quotePrefix="1" applyFont="1" applyFill="1" applyBorder="1" applyAlignment="1" applyProtection="1">
      <alignment horizontal="center" vertical="center"/>
    </xf>
    <xf numFmtId="49" fontId="25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0" xfId="0" applyFont="1" applyAlignment="1">
      <alignment horizontal="center" vertical="center" wrapText="1"/>
    </xf>
    <xf numFmtId="49" fontId="25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3" fillId="3" borderId="72" xfId="0" applyFont="1" applyFill="1" applyBorder="1" applyAlignment="1" applyProtection="1">
      <alignment vertical="center"/>
    </xf>
    <xf numFmtId="0" fontId="0" fillId="3" borderId="72" xfId="0" applyFont="1" applyFill="1" applyBorder="1" applyAlignment="1" applyProtection="1">
      <alignment vertical="center"/>
    </xf>
    <xf numFmtId="0" fontId="18" fillId="2" borderId="0" xfId="0" applyNumberFormat="1" applyFont="1" applyFill="1" applyAlignment="1" applyProtection="1">
      <alignment vertical="center"/>
      <protection locked="0"/>
    </xf>
    <xf numFmtId="49" fontId="25" fillId="2" borderId="0" xfId="0" applyNumberFormat="1" applyFont="1" applyFill="1" applyAlignment="1" applyProtection="1">
      <alignment vertical="center"/>
      <protection locked="0"/>
    </xf>
    <xf numFmtId="0" fontId="15" fillId="3" borderId="72" xfId="0" applyFont="1" applyFill="1" applyBorder="1" applyAlignment="1" applyProtection="1">
      <alignment vertical="center"/>
    </xf>
    <xf numFmtId="0" fontId="32" fillId="0" borderId="59" xfId="0" quotePrefix="1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5" fillId="0" borderId="91" xfId="0" applyFont="1" applyBorder="1" applyAlignment="1" applyProtection="1">
      <alignment vertical="center"/>
      <protection locked="0"/>
    </xf>
    <xf numFmtId="0" fontId="25" fillId="0" borderId="79" xfId="0" applyFont="1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0" fontId="27" fillId="0" borderId="0" xfId="1" applyFont="1" applyAlignment="1" applyProtection="1">
      <alignment horizontal="center" vertical="center" wrapText="1"/>
    </xf>
    <xf numFmtId="0" fontId="27" fillId="0" borderId="5" xfId="1" applyFont="1" applyBorder="1" applyAlignment="1" applyProtection="1">
      <alignment horizontal="center" vertical="center" wrapText="1"/>
    </xf>
    <xf numFmtId="49" fontId="32" fillId="0" borderId="87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90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88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76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9" fontId="32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59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3" xfId="0" quotePrefix="1" applyNumberFormat="1" applyFont="1" applyFill="1" applyBorder="1" applyAlignment="1" applyProtection="1">
      <alignment horizontal="center" vertical="center"/>
      <protection locked="0"/>
    </xf>
    <xf numFmtId="49" fontId="32" fillId="0" borderId="89" xfId="0" quotePrefix="1" applyNumberFormat="1" applyFont="1" applyFill="1" applyBorder="1" applyAlignment="1" applyProtection="1">
      <alignment horizontal="center" vertical="center"/>
      <protection locked="0"/>
    </xf>
    <xf numFmtId="0" fontId="25" fillId="0" borderId="87" xfId="0" applyFont="1" applyBorder="1" applyAlignment="1" applyProtection="1">
      <alignment vertical="center"/>
      <protection locked="0"/>
    </xf>
    <xf numFmtId="0" fontId="25" fillId="0" borderId="77" xfId="0" applyFont="1" applyBorder="1" applyAlignment="1" applyProtection="1">
      <alignment vertical="center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22" fillId="0" borderId="89" xfId="0" applyFont="1" applyBorder="1" applyAlignment="1" applyProtection="1">
      <alignment horizontal="center" vertical="center" textRotation="255" wrapText="1"/>
    </xf>
    <xf numFmtId="0" fontId="22" fillId="0" borderId="81" xfId="0" applyFont="1" applyBorder="1" applyAlignment="1" applyProtection="1">
      <alignment horizontal="center" vertical="center" textRotation="255" wrapText="1"/>
    </xf>
    <xf numFmtId="0" fontId="22" fillId="0" borderId="82" xfId="0" applyFont="1" applyBorder="1" applyAlignment="1" applyProtection="1">
      <alignment horizontal="center" vertical="center" textRotation="255" wrapText="1"/>
    </xf>
    <xf numFmtId="0" fontId="15" fillId="0" borderId="7" xfId="1" applyBorder="1" applyAlignment="1" applyProtection="1">
      <alignment horizontal="left" vertical="center"/>
      <protection locked="0"/>
    </xf>
    <xf numFmtId="0" fontId="15" fillId="0" borderId="8" xfId="1" applyBorder="1" applyAlignment="1" applyProtection="1">
      <alignment horizontal="left" vertical="center"/>
      <protection locked="0"/>
    </xf>
    <xf numFmtId="49" fontId="25" fillId="0" borderId="74" xfId="1" applyNumberFormat="1" applyFont="1" applyBorder="1" applyAlignment="1" applyProtection="1">
      <alignment horizontal="center" vertical="center"/>
    </xf>
    <xf numFmtId="49" fontId="25" fillId="0" borderId="75" xfId="1" applyNumberFormat="1" applyFont="1" applyBorder="1" applyAlignment="1" applyProtection="1">
      <alignment horizontal="center" vertical="center"/>
    </xf>
    <xf numFmtId="0" fontId="15" fillId="0" borderId="79" xfId="1" applyBorder="1" applyAlignment="1" applyProtection="1">
      <alignment horizontal="left" vertical="center"/>
      <protection locked="0"/>
    </xf>
    <xf numFmtId="0" fontId="15" fillId="0" borderId="80" xfId="1" applyBorder="1" applyAlignment="1" applyProtection="1">
      <alignment horizontal="left" vertical="center"/>
      <protection locked="0"/>
    </xf>
    <xf numFmtId="49" fontId="25" fillId="0" borderId="74" xfId="1" applyNumberFormat="1" applyFont="1" applyBorder="1" applyAlignment="1" applyProtection="1">
      <alignment horizontal="center" vertical="center"/>
      <protection locked="0"/>
    </xf>
    <xf numFmtId="49" fontId="25" fillId="0" borderId="75" xfId="1" applyNumberFormat="1" applyFont="1" applyBorder="1" applyAlignment="1" applyProtection="1">
      <alignment horizontal="center" vertical="center"/>
      <protection locked="0"/>
    </xf>
    <xf numFmtId="49" fontId="32" fillId="0" borderId="87" xfId="1" quotePrefix="1" applyNumberFormat="1" applyFont="1" applyFill="1" applyBorder="1" applyAlignment="1" applyProtection="1">
      <alignment horizontal="left" vertical="center"/>
      <protection locked="0"/>
    </xf>
    <xf numFmtId="49" fontId="32" fillId="0" borderId="77" xfId="1" quotePrefix="1" applyNumberFormat="1" applyFont="1" applyFill="1" applyBorder="1" applyAlignment="1" applyProtection="1">
      <alignment horizontal="left" vertical="center"/>
      <protection locked="0"/>
    </xf>
    <xf numFmtId="49" fontId="32" fillId="0" borderId="88" xfId="1" quotePrefix="1" applyNumberFormat="1" applyFont="1" applyFill="1" applyBorder="1" applyAlignment="1" applyProtection="1">
      <alignment horizontal="left" vertical="center"/>
      <protection locked="0"/>
    </xf>
    <xf numFmtId="0" fontId="27" fillId="0" borderId="83" xfId="0" applyFont="1" applyBorder="1" applyAlignment="1" applyProtection="1">
      <alignment horizontal="center" vertical="center" wrapText="1"/>
    </xf>
    <xf numFmtId="0" fontId="27" fillId="0" borderId="84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85" xfId="0" applyFont="1" applyBorder="1" applyAlignment="1" applyProtection="1">
      <alignment horizontal="center" vertical="center" wrapText="1"/>
    </xf>
    <xf numFmtId="0" fontId="27" fillId="0" borderId="86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 wrapText="1" indent="1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1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46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6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19046</xdr:colOff>
      <xdr:row>13</xdr:row>
      <xdr:rowOff>79374</xdr:rowOff>
    </xdr:from>
    <xdr:to>
      <xdr:col>14</xdr:col>
      <xdr:colOff>74080</xdr:colOff>
      <xdr:row>24</xdr:row>
      <xdr:rowOff>47624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9463" y="1015999"/>
          <a:ext cx="748242" cy="68791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67</xdr:col>
      <xdr:colOff>66675</xdr:colOff>
      <xdr:row>14</xdr:row>
      <xdr:rowOff>0</xdr:rowOff>
    </xdr:from>
    <xdr:to>
      <xdr:col>72</xdr:col>
      <xdr:colOff>28575</xdr:colOff>
      <xdr:row>18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38825" y="1057275"/>
          <a:ext cx="39052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38100</xdr:colOff>
      <xdr:row>27</xdr:row>
      <xdr:rowOff>38100</xdr:rowOff>
    </xdr:from>
    <xdr:to>
      <xdr:col>58</xdr:col>
      <xdr:colOff>0</xdr:colOff>
      <xdr:row>32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10100" y="1962150"/>
          <a:ext cx="3905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19050</xdr:colOff>
      <xdr:row>39</xdr:row>
      <xdr:rowOff>19050</xdr:rowOff>
    </xdr:from>
    <xdr:to>
      <xdr:col>92</xdr:col>
      <xdr:colOff>66675</xdr:colOff>
      <xdr:row>44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00950" y="2743200"/>
          <a:ext cx="3905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76200</xdr:colOff>
      <xdr:row>39</xdr:row>
      <xdr:rowOff>0</xdr:rowOff>
    </xdr:from>
    <xdr:to>
      <xdr:col>53</xdr:col>
      <xdr:colOff>38100</xdr:colOff>
      <xdr:row>44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19575" y="2724150"/>
          <a:ext cx="390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76200</xdr:colOff>
      <xdr:row>39</xdr:row>
      <xdr:rowOff>19050</xdr:rowOff>
    </xdr:from>
    <xdr:to>
      <xdr:col>23</xdr:col>
      <xdr:colOff>38100</xdr:colOff>
      <xdr:row>44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47825" y="2743200"/>
          <a:ext cx="3905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9525</xdr:colOff>
      <xdr:row>27</xdr:row>
      <xdr:rowOff>38100</xdr:rowOff>
    </xdr:from>
    <xdr:to>
      <xdr:col>23</xdr:col>
      <xdr:colOff>57150</xdr:colOff>
      <xdr:row>32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66875" y="1962150"/>
          <a:ext cx="3905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118</xdr:col>
      <xdr:colOff>41275</xdr:colOff>
      <xdr:row>92</xdr:row>
      <xdr:rowOff>28575</xdr:rowOff>
    </xdr:from>
    <xdr:to>
      <xdr:col>123</xdr:col>
      <xdr:colOff>0</xdr:colOff>
      <xdr:row>107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04450" y="6286500"/>
          <a:ext cx="3873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98</xdr:col>
      <xdr:colOff>31751</xdr:colOff>
      <xdr:row>0</xdr:row>
      <xdr:rowOff>169863</xdr:rowOff>
    </xdr:from>
    <xdr:to>
      <xdr:col>105</xdr:col>
      <xdr:colOff>69851</xdr:colOff>
      <xdr:row>3</xdr:row>
      <xdr:rowOff>33338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480426" y="169863"/>
          <a:ext cx="638175" cy="1682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共済組合</a:t>
          </a:r>
        </a:p>
      </xdr:txBody>
    </xdr:sp>
    <xdr:clientData/>
  </xdr:twoCellAnchor>
  <xdr:twoCellAnchor>
    <xdr:from>
      <xdr:col>105</xdr:col>
      <xdr:colOff>44449</xdr:colOff>
      <xdr:row>0</xdr:row>
      <xdr:rowOff>16403</xdr:rowOff>
    </xdr:from>
    <xdr:to>
      <xdr:col>111</xdr:col>
      <xdr:colOff>52916</xdr:colOff>
      <xdr:row>5</xdr:row>
      <xdr:rowOff>2114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81407" y="16403"/>
          <a:ext cx="452967" cy="3085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支　部</a:t>
          </a:r>
          <a:endParaRPr kumimoji="1" lang="en-US" altLang="ja-JP" sz="600"/>
        </a:p>
        <a:p>
          <a:pPr algn="l"/>
          <a:r>
            <a:rPr kumimoji="1" lang="ja-JP" altLang="en-US" sz="600"/>
            <a:t>所属所</a:t>
          </a:r>
        </a:p>
      </xdr:txBody>
    </xdr:sp>
    <xdr:clientData/>
  </xdr:twoCellAnchor>
  <xdr:twoCellAnchor>
    <xdr:from>
      <xdr:col>110</xdr:col>
      <xdr:colOff>49213</xdr:colOff>
      <xdr:row>1</xdr:row>
      <xdr:rowOff>19050</xdr:rowOff>
    </xdr:from>
    <xdr:to>
      <xdr:col>120</xdr:col>
      <xdr:colOff>31750</xdr:colOff>
      <xdr:row>4</xdr:row>
      <xdr:rowOff>23813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526588" y="190500"/>
          <a:ext cx="839787" cy="20478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50"/>
            <a:t>検　印</a:t>
          </a:r>
          <a:endParaRPr kumimoji="1" lang="en-US" altLang="ja-JP" sz="75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21693</xdr:colOff>
      <xdr:row>28</xdr:row>
      <xdr:rowOff>58208</xdr:rowOff>
    </xdr:from>
    <xdr:to>
      <xdr:col>15</xdr:col>
      <xdr:colOff>5290</xdr:colOff>
      <xdr:row>40</xdr:row>
      <xdr:rowOff>7938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92110" y="1968500"/>
          <a:ext cx="750888" cy="71173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19047</xdr:colOff>
      <xdr:row>44</xdr:row>
      <xdr:rowOff>37043</xdr:rowOff>
    </xdr:from>
    <xdr:to>
      <xdr:col>14</xdr:col>
      <xdr:colOff>63498</xdr:colOff>
      <xdr:row>56</xdr:row>
      <xdr:rowOff>26460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89464" y="2963335"/>
          <a:ext cx="737659" cy="75141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11109</xdr:colOff>
      <xdr:row>60</xdr:row>
      <xdr:rowOff>31751</xdr:rowOff>
    </xdr:from>
    <xdr:to>
      <xdr:col>14</xdr:col>
      <xdr:colOff>58205</xdr:colOff>
      <xdr:row>72</xdr:row>
      <xdr:rowOff>39689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81526" y="3974043"/>
          <a:ext cx="740304" cy="76993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O22"/>
  <sheetViews>
    <sheetView showGridLines="0" tabSelected="1" view="pageBreakPreview" zoomScaleNormal="100" zoomScaleSheetLayoutView="100" workbookViewId="0">
      <selection activeCell="Q3" sqref="Q3"/>
    </sheetView>
  </sheetViews>
  <sheetFormatPr defaultColWidth="2.25" defaultRowHeight="18" customHeight="1"/>
  <cols>
    <col min="1" max="3" width="3.25" style="44" customWidth="1"/>
    <col min="4" max="4" width="2.75" style="44" customWidth="1"/>
    <col min="5" max="5" width="2.625" style="44" customWidth="1"/>
    <col min="6" max="11" width="3.5" style="44" customWidth="1"/>
    <col min="12" max="13" width="4" style="44" customWidth="1"/>
    <col min="14" max="14" width="5.25" style="44" customWidth="1"/>
    <col min="15" max="25" width="3.5" style="44" customWidth="1"/>
    <col min="26" max="45" width="3.5" style="44" bestFit="1" customWidth="1"/>
    <col min="46" max="51" width="2.25" style="44"/>
    <col min="52" max="52" width="2.25" style="50" customWidth="1"/>
    <col min="53" max="53" width="7.25" style="51" hidden="1" customWidth="1"/>
    <col min="54" max="16384" width="2.25" style="44"/>
  </cols>
  <sheetData>
    <row r="1" spans="1:67" s="45" customFormat="1" ht="23.25" customHeight="1">
      <c r="A1" s="40"/>
      <c r="B1" s="41" t="s">
        <v>67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3"/>
      <c r="P1" s="43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4"/>
      <c r="AZ1" s="46"/>
      <c r="BA1" s="47"/>
    </row>
    <row r="2" spans="1:67" ht="18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67" ht="22.5" customHeight="1">
      <c r="A3" s="48"/>
      <c r="B3" s="52" t="s">
        <v>51</v>
      </c>
      <c r="C3" s="53"/>
      <c r="D3" s="52"/>
      <c r="E3" s="52"/>
      <c r="F3" s="53"/>
      <c r="G3" s="53"/>
      <c r="H3" s="53"/>
      <c r="I3" s="53"/>
      <c r="J3" s="53"/>
      <c r="K3" s="53"/>
      <c r="L3" s="124" t="s">
        <v>52</v>
      </c>
      <c r="M3" s="125"/>
      <c r="N3" s="54" t="s">
        <v>53</v>
      </c>
      <c r="O3" s="147" t="s">
        <v>54</v>
      </c>
      <c r="P3" s="148"/>
      <c r="Q3" s="55"/>
      <c r="R3" s="56" t="s">
        <v>55</v>
      </c>
      <c r="S3" s="55"/>
      <c r="T3" s="56" t="s">
        <v>56</v>
      </c>
      <c r="U3" s="55"/>
      <c r="V3" s="57" t="s">
        <v>57</v>
      </c>
      <c r="W3" s="58"/>
      <c r="X3" s="59"/>
      <c r="Y3" s="58"/>
      <c r="Z3" s="48"/>
      <c r="AA3" s="60"/>
      <c r="AB3" s="48"/>
      <c r="AC3" s="48"/>
      <c r="AD3" s="48"/>
      <c r="AE3" s="48"/>
      <c r="AF3" s="48"/>
      <c r="AG3" s="61"/>
      <c r="AH3" s="61"/>
      <c r="AI3" s="61"/>
      <c r="AJ3" s="61"/>
      <c r="AK3" s="61"/>
      <c r="AL3" s="48"/>
      <c r="AM3" s="48"/>
      <c r="AN3" s="48"/>
      <c r="AO3" s="48"/>
      <c r="AP3" s="48"/>
      <c r="AQ3" s="48"/>
      <c r="AR3" s="48"/>
      <c r="AS3" s="48"/>
      <c r="AZ3" s="62"/>
      <c r="BA3" s="63" t="str">
        <f>O3&amp;Q3&amp;R3&amp;S3&amp;T3&amp;U3&amp;V3</f>
        <v>令和年月日</v>
      </c>
      <c r="BB3" s="64"/>
      <c r="BC3" s="64"/>
      <c r="BD3" s="64"/>
    </row>
    <row r="4" spans="1:67" ht="15" customHeight="1">
      <c r="A4" s="48"/>
      <c r="B4" s="52" t="s">
        <v>79</v>
      </c>
      <c r="C4" s="52"/>
      <c r="D4" s="52"/>
      <c r="E4" s="53"/>
      <c r="F4" s="53"/>
      <c r="G4" s="53"/>
      <c r="H4" s="53"/>
      <c r="I4" s="53"/>
      <c r="J4" s="53"/>
      <c r="K4" s="52"/>
      <c r="L4" s="124" t="s">
        <v>52</v>
      </c>
      <c r="M4" s="125"/>
      <c r="N4" s="65" t="s">
        <v>58</v>
      </c>
      <c r="O4" s="149"/>
      <c r="P4" s="149"/>
      <c r="Q4" s="149"/>
      <c r="R4" s="149"/>
      <c r="S4" s="150"/>
      <c r="T4" s="66"/>
      <c r="U4" s="67" t="s">
        <v>59</v>
      </c>
      <c r="V4" s="149"/>
      <c r="W4" s="149"/>
      <c r="X4" s="149"/>
      <c r="Y4" s="150"/>
      <c r="Z4" s="48"/>
      <c r="AA4" s="68"/>
      <c r="AB4" s="48"/>
      <c r="AC4" s="48"/>
      <c r="AD4" s="48"/>
      <c r="AE4" s="48"/>
      <c r="AF4" s="48"/>
      <c r="AG4" s="69"/>
      <c r="AH4" s="69"/>
      <c r="AI4" s="69"/>
      <c r="AJ4" s="69"/>
      <c r="AK4" s="70"/>
      <c r="AL4" s="70"/>
      <c r="AM4" s="70"/>
      <c r="AN4" s="70"/>
      <c r="AO4" s="70"/>
      <c r="AP4" s="70"/>
      <c r="AQ4" s="70"/>
      <c r="AR4" s="70"/>
      <c r="AS4" s="48"/>
      <c r="AZ4" s="71"/>
      <c r="BA4" s="72" t="str">
        <f>O4&amp;"　"&amp;V4</f>
        <v>　</v>
      </c>
      <c r="BB4" s="71"/>
      <c r="BC4" s="71"/>
      <c r="BD4" s="73"/>
      <c r="BE4" s="73"/>
      <c r="BF4" s="73"/>
      <c r="BG4" s="73"/>
      <c r="BH4" s="73"/>
      <c r="BI4" s="73"/>
      <c r="BJ4" s="73"/>
      <c r="BK4" s="73"/>
    </row>
    <row r="5" spans="1:67" ht="22.5" customHeight="1">
      <c r="A5" s="48"/>
      <c r="B5" s="52" t="s">
        <v>60</v>
      </c>
      <c r="C5" s="52"/>
      <c r="D5" s="53"/>
      <c r="E5" s="53"/>
      <c r="F5" s="53"/>
      <c r="G5" s="52"/>
      <c r="H5" s="53"/>
      <c r="I5" s="52"/>
      <c r="J5" s="53"/>
      <c r="K5" s="52"/>
      <c r="L5" s="124" t="s">
        <v>52</v>
      </c>
      <c r="M5" s="125"/>
      <c r="N5" s="74" t="s">
        <v>61</v>
      </c>
      <c r="O5" s="145"/>
      <c r="P5" s="145"/>
      <c r="Q5" s="145"/>
      <c r="R5" s="145"/>
      <c r="S5" s="146"/>
      <c r="T5" s="75"/>
      <c r="U5" s="76" t="s">
        <v>62</v>
      </c>
      <c r="V5" s="145"/>
      <c r="W5" s="145"/>
      <c r="X5" s="145"/>
      <c r="Y5" s="146"/>
      <c r="Z5" s="48"/>
      <c r="AA5" s="68"/>
      <c r="AB5" s="48"/>
      <c r="AC5" s="48"/>
      <c r="AD5" s="48"/>
      <c r="AE5" s="48"/>
      <c r="AF5" s="48"/>
      <c r="AG5" s="77"/>
      <c r="AH5" s="77"/>
      <c r="AI5" s="78"/>
      <c r="AJ5" s="77"/>
      <c r="AK5" s="69"/>
      <c r="AL5" s="48"/>
      <c r="AM5" s="77"/>
      <c r="AN5" s="77"/>
      <c r="AO5" s="78"/>
      <c r="AP5" s="77"/>
      <c r="AQ5" s="69"/>
      <c r="AR5" s="48"/>
      <c r="AS5" s="48"/>
      <c r="AZ5" s="79"/>
      <c r="BA5" s="80" t="str">
        <f>O5&amp;"　"&amp;V5</f>
        <v>　</v>
      </c>
      <c r="BB5" s="81"/>
      <c r="BC5" s="79"/>
      <c r="BD5" s="82"/>
      <c r="BF5" s="79"/>
      <c r="BG5" s="79"/>
      <c r="BH5" s="81"/>
      <c r="BI5" s="79"/>
      <c r="BJ5" s="82"/>
    </row>
    <row r="6" spans="1:67" ht="22.5" customHeight="1">
      <c r="A6" s="48"/>
      <c r="B6" s="52" t="s">
        <v>64</v>
      </c>
      <c r="C6" s="52"/>
      <c r="D6" s="53"/>
      <c r="E6" s="52"/>
      <c r="F6" s="53"/>
      <c r="G6" s="53"/>
      <c r="H6" s="53"/>
      <c r="I6" s="53"/>
      <c r="J6" s="53"/>
      <c r="K6" s="52"/>
      <c r="L6" s="124" t="s">
        <v>52</v>
      </c>
      <c r="M6" s="125"/>
      <c r="N6" s="54" t="s">
        <v>53</v>
      </c>
      <c r="O6" s="151"/>
      <c r="P6" s="152"/>
      <c r="Q6" s="83"/>
      <c r="R6" s="56" t="s">
        <v>55</v>
      </c>
      <c r="S6" s="55"/>
      <c r="T6" s="56" t="s">
        <v>56</v>
      </c>
      <c r="U6" s="55"/>
      <c r="V6" s="57" t="s">
        <v>57</v>
      </c>
      <c r="W6" s="48"/>
      <c r="X6" s="48"/>
      <c r="Y6" s="58"/>
      <c r="Z6" s="48"/>
      <c r="AA6" s="60"/>
      <c r="AB6" s="48"/>
      <c r="AC6" s="48"/>
      <c r="AD6" s="48"/>
      <c r="AE6" s="48"/>
      <c r="AF6" s="48"/>
      <c r="AG6" s="48"/>
      <c r="AH6" s="61"/>
      <c r="AI6" s="61"/>
      <c r="AJ6" s="61"/>
      <c r="AK6" s="61"/>
      <c r="AL6" s="61"/>
      <c r="AM6" s="48"/>
      <c r="AN6" s="48"/>
      <c r="AO6" s="48"/>
      <c r="AP6" s="48"/>
      <c r="AQ6" s="48"/>
      <c r="AR6" s="48"/>
      <c r="AS6" s="48"/>
      <c r="BA6" s="63" t="str">
        <f>O6&amp;Q6&amp;R6&amp;S6&amp;T6&amp;U6&amp;V6</f>
        <v>年月日</v>
      </c>
      <c r="BB6" s="62"/>
      <c r="BC6" s="64"/>
      <c r="BD6" s="64"/>
      <c r="BE6" s="64"/>
    </row>
    <row r="7" spans="1:67" ht="22.5" customHeight="1">
      <c r="A7" s="48"/>
      <c r="B7" s="52" t="s">
        <v>65</v>
      </c>
      <c r="C7" s="52"/>
      <c r="D7" s="53"/>
      <c r="E7" s="52"/>
      <c r="F7" s="53"/>
      <c r="G7" s="53"/>
      <c r="H7" s="53"/>
      <c r="I7" s="53"/>
      <c r="J7" s="53"/>
      <c r="K7" s="52"/>
      <c r="L7" s="124" t="s">
        <v>52</v>
      </c>
      <c r="M7" s="125"/>
      <c r="N7" s="55"/>
      <c r="O7" s="69"/>
      <c r="P7" s="69"/>
      <c r="Q7" s="69"/>
      <c r="R7" s="69"/>
      <c r="S7" s="48"/>
      <c r="T7" s="48"/>
      <c r="U7" s="87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84"/>
      <c r="AH7" s="69"/>
      <c r="AI7" s="69"/>
      <c r="AJ7" s="69"/>
      <c r="AK7" s="69"/>
      <c r="AL7" s="48"/>
      <c r="AM7" s="48"/>
      <c r="AN7" s="48"/>
      <c r="AO7" s="48"/>
      <c r="AP7" s="48"/>
      <c r="AQ7" s="48"/>
      <c r="AR7" s="48"/>
      <c r="AS7" s="48"/>
      <c r="AZ7" s="85"/>
      <c r="BA7" s="88" t="str">
        <f>IF(O6="昭和","3",IF(O6="平成","4","　"))</f>
        <v>　</v>
      </c>
      <c r="BB7" s="82"/>
      <c r="BC7" s="82"/>
      <c r="BD7" s="82"/>
    </row>
    <row r="8" spans="1:67" ht="22.5" customHeight="1">
      <c r="A8" s="48"/>
      <c r="B8" s="52" t="s">
        <v>66</v>
      </c>
      <c r="C8" s="52"/>
      <c r="D8" s="53"/>
      <c r="E8" s="52"/>
      <c r="F8" s="53"/>
      <c r="G8" s="53"/>
      <c r="H8" s="53"/>
      <c r="I8" s="53"/>
      <c r="J8" s="53"/>
      <c r="K8" s="52"/>
      <c r="L8" s="124" t="s">
        <v>52</v>
      </c>
      <c r="M8" s="125"/>
      <c r="N8" s="153"/>
      <c r="O8" s="154"/>
      <c r="P8" s="154"/>
      <c r="Q8" s="154"/>
      <c r="R8" s="154"/>
      <c r="S8" s="155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84"/>
      <c r="AF8" s="70"/>
      <c r="AG8" s="70"/>
      <c r="AH8" s="70"/>
      <c r="AI8" s="70"/>
      <c r="AJ8" s="70"/>
      <c r="AK8" s="48"/>
      <c r="AL8" s="48"/>
      <c r="AM8" s="48"/>
      <c r="AN8" s="48"/>
      <c r="AO8" s="48"/>
      <c r="AP8" s="48"/>
      <c r="AQ8" s="48"/>
      <c r="AR8" s="48"/>
      <c r="AS8" s="48"/>
      <c r="AX8" s="85"/>
      <c r="AY8" s="73"/>
      <c r="AZ8" s="89"/>
      <c r="BA8" s="72" t="e">
        <f>#REF!&amp;N8&amp;Q8</f>
        <v>#REF!</v>
      </c>
      <c r="BB8" s="73"/>
      <c r="BC8" s="73"/>
    </row>
    <row r="9" spans="1:67" s="107" customFormat="1" ht="22.5" customHeight="1">
      <c r="A9" s="101"/>
      <c r="B9" s="116" t="s">
        <v>68</v>
      </c>
      <c r="C9" s="102"/>
      <c r="D9" s="103"/>
      <c r="E9" s="102"/>
      <c r="F9" s="103"/>
      <c r="G9" s="103"/>
      <c r="H9" s="103"/>
      <c r="I9" s="103"/>
      <c r="J9" s="103"/>
      <c r="K9" s="102"/>
      <c r="L9" s="124" t="s">
        <v>52</v>
      </c>
      <c r="M9" s="125"/>
      <c r="N9" s="134"/>
      <c r="O9" s="135"/>
      <c r="P9" s="117" t="s">
        <v>69</v>
      </c>
      <c r="Q9" s="136"/>
      <c r="R9" s="137"/>
      <c r="S9" s="137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5"/>
      <c r="AF9" s="106"/>
      <c r="AG9" s="106"/>
      <c r="AH9" s="106"/>
      <c r="AI9" s="106"/>
      <c r="AJ9" s="106"/>
      <c r="AK9" s="101"/>
      <c r="AL9" s="101"/>
      <c r="AM9" s="101"/>
      <c r="AN9" s="101"/>
      <c r="AO9" s="101"/>
      <c r="AP9" s="101"/>
      <c r="AQ9" s="101"/>
      <c r="AR9" s="101"/>
      <c r="AS9" s="101"/>
      <c r="AX9" s="108"/>
      <c r="AY9" s="109"/>
      <c r="AZ9" s="110"/>
      <c r="BA9" s="111" t="str">
        <f>N9&amp;P9&amp;Q9</f>
        <v>‐</v>
      </c>
      <c r="BB9" s="109"/>
      <c r="BC9" s="109"/>
    </row>
    <row r="10" spans="1:67" s="107" customFormat="1" ht="22.5" customHeight="1">
      <c r="A10" s="101"/>
      <c r="B10" s="112" t="s">
        <v>75</v>
      </c>
      <c r="C10" s="113"/>
      <c r="D10" s="103"/>
      <c r="E10" s="102"/>
      <c r="F10" s="103"/>
      <c r="G10" s="103"/>
      <c r="H10" s="103"/>
      <c r="I10" s="103"/>
      <c r="J10" s="103"/>
      <c r="K10" s="102"/>
      <c r="L10" s="124" t="s">
        <v>52</v>
      </c>
      <c r="M10" s="125"/>
      <c r="N10" s="138"/>
      <c r="O10" s="139"/>
      <c r="P10" s="139"/>
      <c r="Q10" s="139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1"/>
      <c r="AF10" s="101"/>
      <c r="AG10" s="105"/>
      <c r="AH10" s="105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9"/>
      <c r="AU10" s="109"/>
      <c r="AV10" s="109"/>
      <c r="AZ10" s="108"/>
      <c r="BA10" s="114" t="str">
        <f>N10&amp;" "&amp;N12&amp;" "&amp;N14</f>
        <v xml:space="preserve">  </v>
      </c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</row>
    <row r="11" spans="1:67" s="107" customFormat="1" ht="22.5" customHeight="1">
      <c r="A11" s="142" t="s">
        <v>77</v>
      </c>
      <c r="B11" s="116" t="s">
        <v>73</v>
      </c>
      <c r="C11" s="102"/>
      <c r="D11" s="103"/>
      <c r="E11" s="102"/>
      <c r="F11" s="103"/>
      <c r="G11" s="103"/>
      <c r="H11" s="103"/>
      <c r="I11" s="103"/>
      <c r="J11" s="103"/>
      <c r="K11" s="102"/>
      <c r="L11" s="156" t="s">
        <v>63</v>
      </c>
      <c r="M11" s="157"/>
      <c r="N11" s="126"/>
      <c r="O11" s="127"/>
      <c r="P11" s="104" t="s">
        <v>69</v>
      </c>
      <c r="Q11" s="128"/>
      <c r="R11" s="129"/>
      <c r="S11" s="129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5"/>
      <c r="AF11" s="106"/>
      <c r="AG11" s="106"/>
      <c r="AH11" s="106"/>
      <c r="AI11" s="106"/>
      <c r="AJ11" s="106"/>
      <c r="AK11" s="101"/>
      <c r="AL11" s="101"/>
      <c r="AM11" s="101"/>
      <c r="AN11" s="101"/>
      <c r="AO11" s="101"/>
      <c r="AP11" s="101"/>
      <c r="AQ11" s="101"/>
      <c r="AR11" s="101"/>
      <c r="AS11" s="101"/>
      <c r="AX11" s="108"/>
      <c r="AY11" s="109"/>
      <c r="AZ11" s="110"/>
      <c r="BA11" s="111" t="str">
        <f>N11&amp;P11&amp;Q11</f>
        <v>‐</v>
      </c>
      <c r="BB11" s="109"/>
      <c r="BC11" s="109"/>
    </row>
    <row r="12" spans="1:67" s="107" customFormat="1" ht="15" customHeight="1">
      <c r="A12" s="143"/>
      <c r="B12" s="112" t="s">
        <v>80</v>
      </c>
      <c r="C12" s="113"/>
      <c r="D12" s="103"/>
      <c r="E12" s="102"/>
      <c r="F12" s="103"/>
      <c r="G12" s="103"/>
      <c r="H12" s="103"/>
      <c r="I12" s="103"/>
      <c r="J12" s="103"/>
      <c r="K12" s="102"/>
      <c r="L12" s="158"/>
      <c r="M12" s="159"/>
      <c r="N12" s="120"/>
      <c r="O12" s="121"/>
      <c r="P12" s="121"/>
      <c r="Q12" s="121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3"/>
      <c r="AF12" s="101"/>
      <c r="AG12" s="105"/>
      <c r="AH12" s="105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9"/>
      <c r="AU12" s="109"/>
      <c r="AV12" s="109"/>
      <c r="AZ12" s="108"/>
      <c r="BA12" s="114" t="str">
        <f>N12&amp;" "&amp;N14&amp;" "&amp;N16</f>
        <v xml:space="preserve">  </v>
      </c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</row>
    <row r="13" spans="1:67" s="107" customFormat="1" ht="22.5" customHeight="1">
      <c r="A13" s="143"/>
      <c r="B13" s="112" t="s">
        <v>70</v>
      </c>
      <c r="C13" s="113"/>
      <c r="D13" s="103"/>
      <c r="E13" s="102"/>
      <c r="F13" s="103"/>
      <c r="G13" s="103"/>
      <c r="H13" s="103"/>
      <c r="I13" s="103"/>
      <c r="J13" s="103"/>
      <c r="K13" s="102"/>
      <c r="L13" s="158"/>
      <c r="M13" s="159"/>
      <c r="N13" s="130"/>
      <c r="O13" s="131"/>
      <c r="P13" s="131"/>
      <c r="Q13" s="131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AF13" s="101"/>
      <c r="AG13" s="105"/>
      <c r="AH13" s="105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9"/>
      <c r="AU13" s="109"/>
      <c r="AV13" s="109"/>
      <c r="AZ13" s="108"/>
      <c r="BA13" s="114" t="str">
        <f>N13&amp;" "&amp;N15&amp;" "&amp;N17</f>
        <v xml:space="preserve">  </v>
      </c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</row>
    <row r="14" spans="1:67" s="107" customFormat="1" ht="15" customHeight="1">
      <c r="A14" s="143"/>
      <c r="B14" s="112" t="s">
        <v>81</v>
      </c>
      <c r="C14" s="113"/>
      <c r="D14" s="103"/>
      <c r="E14" s="102"/>
      <c r="F14" s="103"/>
      <c r="G14" s="103"/>
      <c r="H14" s="103"/>
      <c r="I14" s="103"/>
      <c r="J14" s="103"/>
      <c r="K14" s="102"/>
      <c r="L14" s="158"/>
      <c r="M14" s="159"/>
      <c r="N14" s="120"/>
      <c r="O14" s="121"/>
      <c r="P14" s="121"/>
      <c r="Q14" s="121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3"/>
      <c r="AF14" s="101"/>
      <c r="AG14" s="105"/>
      <c r="AH14" s="105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9"/>
      <c r="AU14" s="109"/>
      <c r="AV14" s="109"/>
      <c r="AZ14" s="108"/>
      <c r="BA14" s="115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</row>
    <row r="15" spans="1:67" s="107" customFormat="1" ht="22.5" customHeight="1">
      <c r="A15" s="143"/>
      <c r="B15" s="112" t="s">
        <v>71</v>
      </c>
      <c r="C15" s="113"/>
      <c r="D15" s="103"/>
      <c r="E15" s="102"/>
      <c r="F15" s="103"/>
      <c r="G15" s="103"/>
      <c r="H15" s="103"/>
      <c r="I15" s="103"/>
      <c r="J15" s="103"/>
      <c r="K15" s="102"/>
      <c r="L15" s="158"/>
      <c r="M15" s="159"/>
      <c r="N15" s="130"/>
      <c r="O15" s="131"/>
      <c r="P15" s="131"/>
      <c r="Q15" s="131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3"/>
      <c r="AF15" s="101"/>
      <c r="AG15" s="105"/>
      <c r="AH15" s="105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9"/>
      <c r="AU15" s="109"/>
      <c r="AV15" s="109"/>
      <c r="AZ15" s="108"/>
      <c r="BA15" s="115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</row>
    <row r="16" spans="1:67" s="107" customFormat="1" ht="15" customHeight="1">
      <c r="A16" s="143"/>
      <c r="B16" s="112" t="s">
        <v>82</v>
      </c>
      <c r="C16" s="113"/>
      <c r="D16" s="103"/>
      <c r="E16" s="102"/>
      <c r="F16" s="103"/>
      <c r="G16" s="103"/>
      <c r="H16" s="103"/>
      <c r="I16" s="103"/>
      <c r="J16" s="103"/>
      <c r="K16" s="102"/>
      <c r="L16" s="158"/>
      <c r="M16" s="159"/>
      <c r="N16" s="120"/>
      <c r="O16" s="121"/>
      <c r="P16" s="121"/>
      <c r="Q16" s="121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3"/>
      <c r="AF16" s="101"/>
      <c r="AG16" s="105"/>
      <c r="AH16" s="105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9"/>
      <c r="AU16" s="109"/>
      <c r="AV16" s="109"/>
      <c r="AZ16" s="108"/>
      <c r="BA16" s="115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</row>
    <row r="17" spans="1:67" s="107" customFormat="1" ht="22.5" customHeight="1">
      <c r="A17" s="144"/>
      <c r="B17" s="112" t="s">
        <v>72</v>
      </c>
      <c r="C17" s="113"/>
      <c r="D17" s="103"/>
      <c r="E17" s="102"/>
      <c r="F17" s="103"/>
      <c r="G17" s="103"/>
      <c r="H17" s="103"/>
      <c r="I17" s="103"/>
      <c r="J17" s="103"/>
      <c r="K17" s="102"/>
      <c r="L17" s="160"/>
      <c r="M17" s="161"/>
      <c r="N17" s="130"/>
      <c r="O17" s="131"/>
      <c r="P17" s="131"/>
      <c r="Q17" s="131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3"/>
      <c r="AF17" s="101"/>
      <c r="AG17" s="105"/>
      <c r="AH17" s="105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9"/>
      <c r="AU17" s="109"/>
      <c r="AV17" s="109"/>
      <c r="AZ17" s="108"/>
      <c r="BA17" s="115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</row>
    <row r="18" spans="1:67" s="94" customFormat="1" ht="21.75" customHeight="1">
      <c r="A18" s="90"/>
      <c r="B18" s="91"/>
      <c r="C18" s="92"/>
      <c r="D18" s="90"/>
      <c r="E18" s="93"/>
      <c r="F18" s="90"/>
      <c r="G18" s="90"/>
      <c r="H18" s="90"/>
      <c r="I18" s="90"/>
      <c r="J18" s="90"/>
      <c r="K18" s="93"/>
      <c r="L18" s="93"/>
      <c r="M18" s="93"/>
      <c r="N18" s="69"/>
      <c r="O18" s="69"/>
      <c r="P18" s="69"/>
      <c r="Q18" s="69"/>
      <c r="R18" s="69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69"/>
      <c r="AH18" s="69"/>
      <c r="AI18" s="69"/>
      <c r="AJ18" s="69"/>
      <c r="AK18" s="69"/>
      <c r="AL18" s="90"/>
      <c r="AM18" s="90"/>
      <c r="AN18" s="90"/>
      <c r="AO18" s="90"/>
      <c r="AP18" s="90"/>
      <c r="AQ18" s="90"/>
      <c r="AR18" s="90"/>
      <c r="AS18" s="90"/>
      <c r="AZ18" s="71"/>
      <c r="BA18" s="72"/>
      <c r="BB18" s="71"/>
      <c r="BC18" s="82"/>
      <c r="BD18" s="82"/>
    </row>
    <row r="19" spans="1:67" ht="22.5" customHeight="1">
      <c r="A19" s="48"/>
      <c r="B19" s="95"/>
      <c r="C19" s="95"/>
      <c r="D19" s="96"/>
      <c r="E19" s="95"/>
      <c r="F19" s="96"/>
      <c r="G19" s="96"/>
      <c r="H19" s="96"/>
      <c r="I19" s="96"/>
      <c r="J19" s="96"/>
      <c r="K19" s="95"/>
      <c r="L19" s="97"/>
      <c r="M19" s="98"/>
      <c r="N19" s="99"/>
      <c r="O19" s="99"/>
      <c r="P19" s="99"/>
      <c r="Q19" s="99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48"/>
      <c r="AG19" s="84"/>
      <c r="AH19" s="84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3"/>
      <c r="AU19" s="73"/>
      <c r="AV19" s="73"/>
      <c r="AZ19" s="85"/>
      <c r="BA19" s="86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</row>
    <row r="20" spans="1:67" ht="18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</row>
    <row r="21" spans="1:67" ht="18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</row>
    <row r="22" spans="1:67" ht="18" customHeight="1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</row>
  </sheetData>
  <sheetProtection algorithmName="SHA-512" hashValue="pUTwJMMRT2llIKSFh6NEJGpUI22xrVqr81ySy9WM3YMvLmLcuuvHqzEQk/y00yWRdzsAD1O8VkxIGeaPn8hX2A==" saltValue="XvGEv7VIcOn7tRzMpx4AHw==" spinCount="100000" sheet="1" objects="1" scenarios="1" selectLockedCells="1"/>
  <mergeCells count="28">
    <mergeCell ref="A11:A17"/>
    <mergeCell ref="L5:M5"/>
    <mergeCell ref="O5:S5"/>
    <mergeCell ref="V5:Y5"/>
    <mergeCell ref="L3:M3"/>
    <mergeCell ref="O3:P3"/>
    <mergeCell ref="L4:M4"/>
    <mergeCell ref="O4:S4"/>
    <mergeCell ref="V4:Y4"/>
    <mergeCell ref="L6:M6"/>
    <mergeCell ref="O6:P6"/>
    <mergeCell ref="L7:M7"/>
    <mergeCell ref="L8:M8"/>
    <mergeCell ref="N8:S8"/>
    <mergeCell ref="N17:AE17"/>
    <mergeCell ref="L11:M17"/>
    <mergeCell ref="N16:AE16"/>
    <mergeCell ref="L9:M9"/>
    <mergeCell ref="N11:O11"/>
    <mergeCell ref="Q11:S11"/>
    <mergeCell ref="L10:M10"/>
    <mergeCell ref="N12:AE12"/>
    <mergeCell ref="N13:AE13"/>
    <mergeCell ref="N9:O9"/>
    <mergeCell ref="Q9:S9"/>
    <mergeCell ref="N10:AE10"/>
    <mergeCell ref="N14:AE14"/>
    <mergeCell ref="N15:AE15"/>
  </mergeCells>
  <phoneticPr fontId="2"/>
  <conditionalFormatting sqref="N5:O5 Q6 S6 N7 O6">
    <cfRule type="containsBlanks" dxfId="12" priority="20">
      <formula>LEN(TRIM(N5))=0</formula>
    </cfRule>
  </conditionalFormatting>
  <conditionalFormatting sqref="V5:Y5">
    <cfRule type="containsBlanks" dxfId="11" priority="19">
      <formula>LEN(TRIM(V5))=0</formula>
    </cfRule>
  </conditionalFormatting>
  <conditionalFormatting sqref="N4:O4">
    <cfRule type="containsBlanks" dxfId="10" priority="18">
      <formula>LEN(TRIM(N4))=0</formula>
    </cfRule>
  </conditionalFormatting>
  <conditionalFormatting sqref="V4:Y4">
    <cfRule type="containsBlanks" dxfId="9" priority="17">
      <formula>LEN(TRIM(V4))=0</formula>
    </cfRule>
  </conditionalFormatting>
  <conditionalFormatting sqref="U6">
    <cfRule type="containsBlanks" dxfId="8" priority="16">
      <formula>LEN(TRIM(U6))=0</formula>
    </cfRule>
  </conditionalFormatting>
  <conditionalFormatting sqref="Q3 S3 O3">
    <cfRule type="containsBlanks" dxfId="7" priority="14">
      <formula>LEN(TRIM(O3))=0</formula>
    </cfRule>
  </conditionalFormatting>
  <conditionalFormatting sqref="N6">
    <cfRule type="containsBlanks" dxfId="6" priority="15">
      <formula>LEN(TRIM(N6))=0</formula>
    </cfRule>
  </conditionalFormatting>
  <conditionalFormatting sqref="U3">
    <cfRule type="containsBlanks" dxfId="5" priority="13">
      <formula>LEN(TRIM(U3))=0</formula>
    </cfRule>
  </conditionalFormatting>
  <conditionalFormatting sqref="N3">
    <cfRule type="containsBlanks" dxfId="4" priority="12">
      <formula>LEN(TRIM(N3))=0</formula>
    </cfRule>
  </conditionalFormatting>
  <conditionalFormatting sqref="N8:S8">
    <cfRule type="containsBlanks" dxfId="3" priority="11">
      <formula>LEN(TRIM(N8))=0</formula>
    </cfRule>
  </conditionalFormatting>
  <conditionalFormatting sqref="N9">
    <cfRule type="containsBlanks" dxfId="2" priority="3">
      <formula>LEN(TRIM(N9))=0</formula>
    </cfRule>
  </conditionalFormatting>
  <conditionalFormatting sqref="Q9:S9">
    <cfRule type="containsBlanks" dxfId="1" priority="2">
      <formula>LEN(TRIM(Q9))=0</formula>
    </cfRule>
  </conditionalFormatting>
  <conditionalFormatting sqref="N10:AE10">
    <cfRule type="containsBlanks" dxfId="0" priority="1">
      <formula>LEN(TRIM(N10))=0</formula>
    </cfRule>
  </conditionalFormatting>
  <dataValidations count="10">
    <dataValidation type="list" showInputMessage="1" showErrorMessage="1" sqref="N18 AG18 AZ18">
      <formula1>"選択して下さい,62:氏名変更,63:住所変更,79:情報提供停止"</formula1>
    </dataValidation>
    <dataValidation imeMode="disabled" allowBlank="1" showInputMessage="1" showErrorMessage="1" sqref="AG12:AH17 AZ12:BA17 AH6:AI6 BA6:BB6 AZ7 AG7 AG3:AH3 AG19:AH19 AZ19:BA19 AZ3:BA3 AX11 AX8:AX9 AE8:AE9 AE11 AG10:AH10 AZ10:BA10"/>
    <dataValidation imeMode="halfKatakana" allowBlank="1" showInputMessage="1" showErrorMessage="1" sqref="V4:Y4 O4:S4 AG4:AJ4 AZ4:BC4 N19:Q19 N16:AE16 N12:AE12 N14:AE14"/>
    <dataValidation imeMode="hiragana" allowBlank="1" showInputMessage="1" showErrorMessage="1" sqref="T4:T5 BI5 BC5 AZ5:BA5 AM5:AN5 AP5 AJ5 AG5:AH5 BF5:BG5 N3:N6 O5:S5 V5:Y5 A11:A17"/>
    <dataValidation type="list" imeMode="disabled" allowBlank="1" showInputMessage="1" showErrorMessage="1" sqref="N7">
      <formula1>"1.男,2.女"</formula1>
    </dataValidation>
    <dataValidation type="list" allowBlank="1" showInputMessage="1" showErrorMessage="1" sqref="O6:P6">
      <formula1>"昭和,平成"</formula1>
    </dataValidation>
    <dataValidation type="whole" operator="greaterThan" allowBlank="1" showInputMessage="1" showErrorMessage="1" error="元年の場合は「1」と入力してください。" sqref="Q6">
      <formula1>0</formula1>
    </dataValidation>
    <dataValidation type="custom" errorStyle="warning" imeMode="hiragana" allowBlank="1" showInputMessage="1" showErrorMessage="1" error="全角で入力してください。" sqref="N17:AE17 N13:AE13 N15:AE15 N10:AE10">
      <formula1>AND(N10=DBCS(N10))</formula1>
    </dataValidation>
    <dataValidation type="textLength" operator="equal" allowBlank="1" showInputMessage="1" showErrorMessage="1" error="4桁の数値を入力してください。" sqref="Q9:S9 Q11:S11">
      <formula1>4</formula1>
    </dataValidation>
    <dataValidation type="textLength" operator="equal" allowBlank="1" showInputMessage="1" showErrorMessage="1" error="3桁の数値を入力してください。" sqref="N9:O9 N11:O11">
      <formula1>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72" orientation="portrait" blackAndWhite="1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DX179"/>
  <sheetViews>
    <sheetView showGridLines="0" view="pageBreakPreview" zoomScaleNormal="100" zoomScaleSheetLayoutView="100" workbookViewId="0">
      <selection activeCell="BC106" sqref="BC106:BG108"/>
    </sheetView>
  </sheetViews>
  <sheetFormatPr defaultColWidth="9" defaultRowHeight="13.5"/>
  <cols>
    <col min="1" max="13" width="1.125" style="1" customWidth="1"/>
    <col min="14" max="14" width="1.5" style="1" customWidth="1"/>
    <col min="15" max="72" width="1.125" style="1" customWidth="1"/>
    <col min="73" max="73" width="1.25" style="1" customWidth="1"/>
    <col min="74" max="95" width="1.125" style="1" customWidth="1"/>
    <col min="96" max="96" width="1.25" style="1" customWidth="1"/>
    <col min="97" max="132" width="1.125" style="1" customWidth="1"/>
    <col min="133" max="168" width="2.25" style="1" customWidth="1"/>
    <col min="169" max="16384" width="9" style="1"/>
  </cols>
  <sheetData>
    <row r="1" spans="4:118" ht="4.5" customHeight="1"/>
    <row r="2" spans="4:118" ht="5.25" customHeight="1">
      <c r="CR2" s="180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2"/>
    </row>
    <row r="3" spans="4:118" ht="6" customHeight="1">
      <c r="CR3" s="183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5"/>
    </row>
    <row r="4" spans="4:118" ht="5.25" customHeight="1">
      <c r="CR4" s="183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5"/>
    </row>
    <row r="5" spans="4:118" ht="5.25" customHeight="1">
      <c r="CR5" s="186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8"/>
    </row>
    <row r="6" spans="4:118" ht="5.25" customHeight="1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R6" s="2"/>
      <c r="BS6" s="2"/>
      <c r="BT6" s="2"/>
      <c r="CR6" s="189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1"/>
    </row>
    <row r="7" spans="4:118" ht="5.25" customHeight="1"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22" t="s">
        <v>0</v>
      </c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"/>
      <c r="BL7" s="2"/>
      <c r="BM7" s="2"/>
      <c r="BN7" s="2"/>
      <c r="BR7" s="2"/>
      <c r="BS7" s="2"/>
      <c r="BT7" s="2"/>
      <c r="CR7" s="189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1"/>
    </row>
    <row r="8" spans="4:118" ht="5.25" customHeight="1"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"/>
      <c r="BL8" s="2"/>
      <c r="BM8" s="2"/>
      <c r="BN8" s="2"/>
      <c r="BR8" s="2"/>
      <c r="BS8" s="2"/>
      <c r="BT8" s="2"/>
      <c r="CR8" s="189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1"/>
    </row>
    <row r="9" spans="4:118" ht="5.25" customHeight="1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"/>
      <c r="BL9" s="2"/>
      <c r="BM9" s="2"/>
      <c r="BN9" s="2"/>
      <c r="BR9" s="2"/>
      <c r="BS9" s="2"/>
      <c r="BT9" s="2"/>
      <c r="CR9" s="189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1"/>
    </row>
    <row r="10" spans="4:118" ht="5.25" customHeight="1"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"/>
      <c r="BL10" s="2"/>
      <c r="BM10" s="2"/>
      <c r="BN10" s="2"/>
      <c r="BR10" s="2"/>
      <c r="BS10" s="2"/>
      <c r="BT10" s="2"/>
      <c r="CR10" s="189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1"/>
    </row>
    <row r="11" spans="4:118" ht="5.25" customHeight="1"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"/>
      <c r="BL11" s="2"/>
      <c r="BM11" s="2"/>
      <c r="BN11" s="2"/>
      <c r="BR11" s="2"/>
      <c r="BS11" s="2"/>
      <c r="BT11" s="2"/>
      <c r="CR11" s="189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1"/>
    </row>
    <row r="12" spans="4:118" ht="5.25" customHeight="1">
      <c r="D12" s="223" t="s">
        <v>1</v>
      </c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"/>
      <c r="BL12" s="2"/>
      <c r="BM12" s="2"/>
      <c r="BN12" s="2"/>
      <c r="BR12" s="2"/>
      <c r="BS12" s="2"/>
      <c r="BT12" s="2"/>
      <c r="CR12" s="189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1"/>
    </row>
    <row r="13" spans="4:118" ht="5.25" customHeight="1"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BK13" s="2"/>
      <c r="BL13" s="2"/>
      <c r="BM13" s="2"/>
      <c r="BN13" s="2"/>
      <c r="BR13" s="2"/>
      <c r="BS13" s="2"/>
      <c r="BT13" s="2"/>
      <c r="CR13" s="192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4"/>
    </row>
    <row r="14" spans="4:118" ht="6.75" customHeight="1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BK14" s="2"/>
      <c r="BL14" s="2"/>
      <c r="BM14" s="2"/>
      <c r="BN14" s="2"/>
      <c r="BR14" s="2"/>
      <c r="BS14" s="2"/>
      <c r="BT14" s="2"/>
      <c r="CR14" s="224" t="s">
        <v>2</v>
      </c>
      <c r="CS14" s="225"/>
      <c r="CT14" s="225"/>
      <c r="CU14" s="225"/>
      <c r="CV14" s="225"/>
      <c r="CW14" s="225"/>
      <c r="CX14" s="225"/>
      <c r="CY14" s="225"/>
      <c r="CZ14" s="225"/>
      <c r="DA14" s="225"/>
      <c r="DB14" s="225"/>
      <c r="DC14" s="225"/>
      <c r="DD14" s="225"/>
      <c r="DE14" s="225"/>
      <c r="DF14" s="225"/>
      <c r="DG14" s="225"/>
      <c r="DH14" s="225"/>
      <c r="DI14" s="225"/>
      <c r="DJ14" s="225"/>
      <c r="DK14" s="225"/>
      <c r="DL14" s="225"/>
      <c r="DM14" s="225"/>
      <c r="DN14" s="226"/>
    </row>
    <row r="15" spans="4:118" ht="5.25" customHeight="1"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BK15" s="2"/>
      <c r="BL15" s="2"/>
      <c r="BM15" s="2"/>
      <c r="BN15" s="2"/>
      <c r="BR15" s="2"/>
      <c r="BS15" s="2"/>
      <c r="BT15" s="2"/>
      <c r="CR15" s="227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9"/>
    </row>
    <row r="16" spans="4:118" ht="5.25" customHeight="1"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R16" s="2"/>
      <c r="BS16" s="2"/>
      <c r="BT16" s="2"/>
      <c r="CR16" s="186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8"/>
    </row>
    <row r="17" spans="4:118" ht="5.25" customHeight="1"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R17" s="2"/>
      <c r="BS17" s="2"/>
      <c r="BT17" s="2"/>
      <c r="CR17" s="189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1"/>
    </row>
    <row r="18" spans="4:118" ht="5.25" customHeight="1"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R18" s="2"/>
      <c r="BS18" s="2"/>
      <c r="BT18" s="2"/>
      <c r="CR18" s="189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1"/>
    </row>
    <row r="19" spans="4:118" ht="5.25" customHeight="1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R19" s="2"/>
      <c r="BS19" s="2"/>
      <c r="BT19" s="2"/>
      <c r="CR19" s="189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1"/>
    </row>
    <row r="20" spans="4:118" ht="5.25" customHeight="1" thickBot="1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R20" s="2"/>
      <c r="BS20" s="2"/>
      <c r="BT20" s="2"/>
      <c r="CR20" s="242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4"/>
    </row>
    <row r="21" spans="4:118" ht="5.25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245" t="s">
        <v>3</v>
      </c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118"/>
      <c r="AJ21" s="248" t="s">
        <v>49</v>
      </c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50"/>
      <c r="BM21" s="4"/>
      <c r="BN21" s="5"/>
      <c r="BO21" s="257" t="s">
        <v>4</v>
      </c>
      <c r="BP21" s="258"/>
      <c r="BQ21" s="258"/>
      <c r="BR21" s="259"/>
      <c r="BS21" s="261" t="s">
        <v>5</v>
      </c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3"/>
      <c r="CG21" s="270" t="s">
        <v>50</v>
      </c>
      <c r="CH21" s="271"/>
      <c r="CI21" s="271"/>
      <c r="CJ21" s="271"/>
      <c r="CK21" s="271"/>
      <c r="CL21" s="271"/>
      <c r="CM21" s="271"/>
      <c r="CN21" s="271"/>
      <c r="CO21" s="271"/>
      <c r="CP21" s="271"/>
      <c r="CQ21" s="271"/>
      <c r="CR21" s="271"/>
      <c r="CS21" s="271"/>
      <c r="CT21" s="271"/>
      <c r="CU21" s="271"/>
      <c r="CV21" s="271"/>
      <c r="CW21" s="271"/>
      <c r="CX21" s="271"/>
      <c r="CY21" s="271"/>
      <c r="CZ21" s="271"/>
      <c r="DA21" s="271"/>
      <c r="DB21" s="5"/>
      <c r="DC21" s="5"/>
      <c r="DD21" s="5"/>
      <c r="DE21" s="5"/>
      <c r="DF21" s="5"/>
      <c r="DG21" s="5"/>
      <c r="DH21" s="5"/>
      <c r="DI21" s="272" t="s">
        <v>6</v>
      </c>
      <c r="DJ21" s="273"/>
      <c r="DK21" s="273"/>
      <c r="DL21" s="273"/>
      <c r="DM21" s="273"/>
      <c r="DN21" s="274"/>
    </row>
    <row r="22" spans="4:118" ht="5.25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1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12"/>
      <c r="AJ22" s="251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3"/>
      <c r="BM22" s="6"/>
      <c r="BN22" s="2"/>
      <c r="BO22" s="178"/>
      <c r="BP22" s="212"/>
      <c r="BQ22" s="212"/>
      <c r="BR22" s="260"/>
      <c r="BS22" s="264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6"/>
      <c r="CG22" s="189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277" t="s">
        <v>7</v>
      </c>
      <c r="DC22" s="278"/>
      <c r="DD22" s="278"/>
      <c r="DE22" s="278"/>
      <c r="DF22" s="278"/>
      <c r="DG22" s="278"/>
      <c r="DH22" s="2"/>
      <c r="DI22" s="275"/>
      <c r="DJ22" s="208"/>
      <c r="DK22" s="208"/>
      <c r="DL22" s="208"/>
      <c r="DM22" s="208"/>
      <c r="DN22" s="276"/>
    </row>
    <row r="23" spans="4:118" ht="5.25" customHeight="1">
      <c r="R23" s="2"/>
      <c r="S23" s="2"/>
      <c r="T23" s="11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12"/>
      <c r="AJ23" s="251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3"/>
      <c r="BM23" s="186">
        <v>1</v>
      </c>
      <c r="BN23" s="188"/>
      <c r="BO23" s="186">
        <v>2</v>
      </c>
      <c r="BP23" s="196"/>
      <c r="BQ23" s="195">
        <v>3</v>
      </c>
      <c r="BR23" s="279"/>
      <c r="BS23" s="264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6"/>
      <c r="CG23" s="189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278"/>
      <c r="DC23" s="278"/>
      <c r="DD23" s="278"/>
      <c r="DE23" s="278"/>
      <c r="DF23" s="278"/>
      <c r="DG23" s="278"/>
      <c r="DH23" s="7"/>
      <c r="DI23" s="186">
        <v>4</v>
      </c>
      <c r="DJ23" s="196"/>
      <c r="DK23" s="195">
        <v>5</v>
      </c>
      <c r="DL23" s="196"/>
      <c r="DM23" s="195">
        <v>6</v>
      </c>
      <c r="DN23" s="230"/>
    </row>
    <row r="24" spans="4:118" ht="5.25" customHeight="1">
      <c r="R24" s="2"/>
      <c r="S24" s="2"/>
      <c r="T24" s="11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12"/>
      <c r="AJ24" s="251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3"/>
      <c r="BM24" s="192"/>
      <c r="BN24" s="194"/>
      <c r="BO24" s="192"/>
      <c r="BP24" s="200"/>
      <c r="BQ24" s="199"/>
      <c r="BR24" s="280"/>
      <c r="BS24" s="264"/>
      <c r="BT24" s="265"/>
      <c r="BU24" s="265"/>
      <c r="BV24" s="265"/>
      <c r="BW24" s="265"/>
      <c r="BX24" s="265"/>
      <c r="BY24" s="265"/>
      <c r="BZ24" s="265"/>
      <c r="CA24" s="265"/>
      <c r="CB24" s="265"/>
      <c r="CC24" s="265"/>
      <c r="CD24" s="265"/>
      <c r="CE24" s="265"/>
      <c r="CF24" s="266"/>
      <c r="CG24" s="189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278"/>
      <c r="DC24" s="278"/>
      <c r="DD24" s="278"/>
      <c r="DE24" s="278"/>
      <c r="DF24" s="278"/>
      <c r="DG24" s="278"/>
      <c r="DH24" s="7"/>
      <c r="DI24" s="192"/>
      <c r="DJ24" s="200"/>
      <c r="DK24" s="199"/>
      <c r="DL24" s="200"/>
      <c r="DM24" s="199"/>
      <c r="DN24" s="231"/>
    </row>
    <row r="25" spans="4:118" ht="5.25" customHeight="1">
      <c r="R25" s="2"/>
      <c r="S25" s="2"/>
      <c r="T25" s="11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12"/>
      <c r="AJ25" s="251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3"/>
      <c r="BM25" s="189" t="s">
        <v>8</v>
      </c>
      <c r="BN25" s="191"/>
      <c r="BO25" s="232">
        <v>0</v>
      </c>
      <c r="BP25" s="233"/>
      <c r="BQ25" s="236">
        <v>7</v>
      </c>
      <c r="BR25" s="237"/>
      <c r="BS25" s="264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6"/>
      <c r="CG25" s="189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278"/>
      <c r="DC25" s="278"/>
      <c r="DD25" s="278"/>
      <c r="DE25" s="278"/>
      <c r="DF25" s="278"/>
      <c r="DG25" s="278"/>
      <c r="DH25" s="7"/>
      <c r="DI25" s="232">
        <v>5</v>
      </c>
      <c r="DJ25" s="233"/>
      <c r="DK25" s="236">
        <v>6</v>
      </c>
      <c r="DL25" s="233"/>
      <c r="DM25" s="236">
        <v>0</v>
      </c>
      <c r="DN25" s="240"/>
    </row>
    <row r="26" spans="4:118" ht="5.25" customHeight="1">
      <c r="R26" s="2"/>
      <c r="S26" s="2"/>
      <c r="T26" s="11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12"/>
      <c r="AJ26" s="251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3"/>
      <c r="BM26" s="189"/>
      <c r="BN26" s="191"/>
      <c r="BO26" s="232"/>
      <c r="BP26" s="233"/>
      <c r="BQ26" s="236"/>
      <c r="BR26" s="237"/>
      <c r="BS26" s="264"/>
      <c r="BT26" s="265"/>
      <c r="BU26" s="265"/>
      <c r="BV26" s="265"/>
      <c r="BW26" s="265"/>
      <c r="BX26" s="265"/>
      <c r="BY26" s="265"/>
      <c r="BZ26" s="265"/>
      <c r="CA26" s="265"/>
      <c r="CB26" s="265"/>
      <c r="CC26" s="265"/>
      <c r="CD26" s="265"/>
      <c r="CE26" s="265"/>
      <c r="CF26" s="266"/>
      <c r="CG26" s="189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278"/>
      <c r="DC26" s="278"/>
      <c r="DD26" s="278"/>
      <c r="DE26" s="278"/>
      <c r="DF26" s="278"/>
      <c r="DG26" s="278"/>
      <c r="DH26" s="2"/>
      <c r="DI26" s="232"/>
      <c r="DJ26" s="233"/>
      <c r="DK26" s="236"/>
      <c r="DL26" s="233"/>
      <c r="DM26" s="236"/>
      <c r="DN26" s="240"/>
    </row>
    <row r="27" spans="4:118" ht="5.25" customHeight="1">
      <c r="D27" s="223" t="s">
        <v>9</v>
      </c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"/>
      <c r="S27" s="2"/>
      <c r="T27" s="16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15"/>
      <c r="AJ27" s="254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6"/>
      <c r="BM27" s="192"/>
      <c r="BN27" s="194"/>
      <c r="BO27" s="234"/>
      <c r="BP27" s="235"/>
      <c r="BQ27" s="238"/>
      <c r="BR27" s="239"/>
      <c r="BS27" s="267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9"/>
      <c r="CG27" s="192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8"/>
      <c r="DC27" s="8"/>
      <c r="DD27" s="8"/>
      <c r="DE27" s="8"/>
      <c r="DF27" s="8"/>
      <c r="DG27" s="8"/>
      <c r="DH27" s="8"/>
      <c r="DI27" s="234"/>
      <c r="DJ27" s="235"/>
      <c r="DK27" s="238"/>
      <c r="DL27" s="235"/>
      <c r="DM27" s="238"/>
      <c r="DN27" s="241"/>
    </row>
    <row r="28" spans="4:118" ht="5.25" customHeight="1"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"/>
      <c r="S28" s="2"/>
      <c r="T28" s="9"/>
      <c r="U28" s="297" t="s">
        <v>10</v>
      </c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10"/>
      <c r="AJ28" s="174">
        <v>7</v>
      </c>
      <c r="AK28" s="175"/>
      <c r="AL28" s="168">
        <v>8</v>
      </c>
      <c r="AM28" s="175"/>
      <c r="AN28" s="168">
        <v>9</v>
      </c>
      <c r="AO28" s="175"/>
      <c r="AP28" s="168">
        <v>10</v>
      </c>
      <c r="AQ28" s="175"/>
      <c r="AR28" s="168">
        <v>11</v>
      </c>
      <c r="AS28" s="175"/>
      <c r="AT28" s="168">
        <v>12</v>
      </c>
      <c r="AU28" s="175"/>
      <c r="AV28" s="168">
        <v>13</v>
      </c>
      <c r="AW28" s="175"/>
      <c r="AX28" s="168">
        <v>14</v>
      </c>
      <c r="AY28" s="175"/>
      <c r="AZ28" s="168">
        <v>15</v>
      </c>
      <c r="BA28" s="281"/>
      <c r="BB28" s="283" t="s">
        <v>11</v>
      </c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8"/>
      <c r="CA28" s="174">
        <v>16</v>
      </c>
      <c r="CB28" s="175"/>
      <c r="CC28" s="168">
        <v>17</v>
      </c>
      <c r="CD28" s="175"/>
      <c r="CE28" s="168">
        <v>18</v>
      </c>
      <c r="CF28" s="175"/>
      <c r="CG28" s="168">
        <v>19</v>
      </c>
      <c r="CH28" s="175"/>
      <c r="CI28" s="168">
        <v>20</v>
      </c>
      <c r="CJ28" s="175"/>
      <c r="CK28" s="168">
        <v>21</v>
      </c>
      <c r="CL28" s="175"/>
      <c r="CM28" s="168">
        <v>22</v>
      </c>
      <c r="CN28" s="175"/>
      <c r="CO28" s="168">
        <v>23</v>
      </c>
      <c r="CP28" s="175"/>
      <c r="CQ28" s="168">
        <v>24</v>
      </c>
      <c r="CR28" s="175"/>
      <c r="CS28" s="168">
        <v>25</v>
      </c>
      <c r="CT28" s="175"/>
      <c r="CU28" s="168">
        <v>26</v>
      </c>
      <c r="CV28" s="175"/>
      <c r="CW28" s="168">
        <v>27</v>
      </c>
      <c r="CX28" s="175"/>
      <c r="CY28" s="168">
        <v>28</v>
      </c>
      <c r="CZ28" s="175"/>
      <c r="DA28" s="168">
        <v>29</v>
      </c>
      <c r="DB28" s="175"/>
      <c r="DC28" s="168">
        <v>30</v>
      </c>
      <c r="DD28" s="175"/>
      <c r="DE28" s="168">
        <v>31</v>
      </c>
      <c r="DF28" s="175"/>
      <c r="DG28" s="168">
        <v>32</v>
      </c>
      <c r="DH28" s="175"/>
      <c r="DI28" s="168">
        <v>33</v>
      </c>
      <c r="DJ28" s="175"/>
      <c r="DK28" s="168">
        <v>34</v>
      </c>
      <c r="DL28" s="175"/>
      <c r="DM28" s="168">
        <v>35</v>
      </c>
      <c r="DN28" s="213"/>
    </row>
    <row r="29" spans="4:118" ht="5.25" customHeight="1"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1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12"/>
      <c r="AJ29" s="176"/>
      <c r="AK29" s="177"/>
      <c r="AL29" s="170"/>
      <c r="AM29" s="177"/>
      <c r="AN29" s="170"/>
      <c r="AO29" s="177"/>
      <c r="AP29" s="170"/>
      <c r="AQ29" s="177"/>
      <c r="AR29" s="170"/>
      <c r="AS29" s="177"/>
      <c r="AT29" s="170"/>
      <c r="AU29" s="177"/>
      <c r="AV29" s="170"/>
      <c r="AW29" s="177"/>
      <c r="AX29" s="170"/>
      <c r="AY29" s="177"/>
      <c r="AZ29" s="170"/>
      <c r="BA29" s="282"/>
      <c r="BB29" s="284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191"/>
      <c r="CA29" s="176"/>
      <c r="CB29" s="177"/>
      <c r="CC29" s="170"/>
      <c r="CD29" s="177"/>
      <c r="CE29" s="170"/>
      <c r="CF29" s="177"/>
      <c r="CG29" s="170"/>
      <c r="CH29" s="177"/>
      <c r="CI29" s="170"/>
      <c r="CJ29" s="177"/>
      <c r="CK29" s="170"/>
      <c r="CL29" s="177"/>
      <c r="CM29" s="170"/>
      <c r="CN29" s="177"/>
      <c r="CO29" s="170"/>
      <c r="CP29" s="177"/>
      <c r="CQ29" s="170"/>
      <c r="CR29" s="177"/>
      <c r="CS29" s="170"/>
      <c r="CT29" s="177"/>
      <c r="CU29" s="170"/>
      <c r="CV29" s="177"/>
      <c r="CW29" s="170"/>
      <c r="CX29" s="177"/>
      <c r="CY29" s="170"/>
      <c r="CZ29" s="177"/>
      <c r="DA29" s="170"/>
      <c r="DB29" s="177"/>
      <c r="DC29" s="170"/>
      <c r="DD29" s="177"/>
      <c r="DE29" s="170"/>
      <c r="DF29" s="177"/>
      <c r="DG29" s="170"/>
      <c r="DH29" s="177"/>
      <c r="DI29" s="170"/>
      <c r="DJ29" s="177"/>
      <c r="DK29" s="170"/>
      <c r="DL29" s="177"/>
      <c r="DM29" s="170"/>
      <c r="DN29" s="214"/>
    </row>
    <row r="30" spans="4:118" ht="5.25" customHeight="1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1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12"/>
      <c r="AJ30" s="178"/>
      <c r="AK30" s="179"/>
      <c r="AL30" s="172"/>
      <c r="AM30" s="179"/>
      <c r="AN30" s="172"/>
      <c r="AO30" s="179"/>
      <c r="AP30" s="172"/>
      <c r="AQ30" s="179"/>
      <c r="AR30" s="172"/>
      <c r="AS30" s="179"/>
      <c r="AT30" s="172"/>
      <c r="AU30" s="179"/>
      <c r="AV30" s="172"/>
      <c r="AW30" s="179"/>
      <c r="AX30" s="172"/>
      <c r="AY30" s="179"/>
      <c r="AZ30" s="172"/>
      <c r="BA30" s="260"/>
      <c r="BB30" s="285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1"/>
      <c r="CA30" s="178"/>
      <c r="CB30" s="179"/>
      <c r="CC30" s="172"/>
      <c r="CD30" s="179"/>
      <c r="CE30" s="172"/>
      <c r="CF30" s="179"/>
      <c r="CG30" s="172"/>
      <c r="CH30" s="179"/>
      <c r="CI30" s="172"/>
      <c r="CJ30" s="179"/>
      <c r="CK30" s="172"/>
      <c r="CL30" s="179"/>
      <c r="CM30" s="172"/>
      <c r="CN30" s="179"/>
      <c r="CO30" s="172"/>
      <c r="CP30" s="179"/>
      <c r="CQ30" s="172"/>
      <c r="CR30" s="179"/>
      <c r="CS30" s="172"/>
      <c r="CT30" s="179"/>
      <c r="CU30" s="172"/>
      <c r="CV30" s="179"/>
      <c r="CW30" s="172"/>
      <c r="CX30" s="179"/>
      <c r="CY30" s="172"/>
      <c r="CZ30" s="179"/>
      <c r="DA30" s="172"/>
      <c r="DB30" s="179"/>
      <c r="DC30" s="172"/>
      <c r="DD30" s="179"/>
      <c r="DE30" s="172"/>
      <c r="DF30" s="179"/>
      <c r="DG30" s="172"/>
      <c r="DH30" s="179"/>
      <c r="DI30" s="172"/>
      <c r="DJ30" s="179"/>
      <c r="DK30" s="172"/>
      <c r="DL30" s="179"/>
      <c r="DM30" s="172"/>
      <c r="DN30" s="215"/>
    </row>
    <row r="31" spans="4:118" ht="5.25" customHeight="1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1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12"/>
      <c r="AJ31" s="186"/>
      <c r="AK31" s="196"/>
      <c r="AL31" s="195"/>
      <c r="AM31" s="196"/>
      <c r="AN31" s="195"/>
      <c r="AO31" s="196"/>
      <c r="AP31" s="195"/>
      <c r="AQ31" s="196"/>
      <c r="AR31" s="195"/>
      <c r="AS31" s="196"/>
      <c r="AT31" s="195"/>
      <c r="AU31" s="196"/>
      <c r="AV31" s="195"/>
      <c r="AW31" s="196"/>
      <c r="AX31" s="195"/>
      <c r="AY31" s="196"/>
      <c r="AZ31" s="195"/>
      <c r="BA31" s="279"/>
      <c r="BB31" s="285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1"/>
      <c r="CA31" s="186" t="str">
        <f>MID(入力シート!$BA$4,1,1)</f>
        <v>　</v>
      </c>
      <c r="CB31" s="196"/>
      <c r="CC31" s="195" t="str">
        <f>MID(入力シート!$BA$4,2,1)</f>
        <v/>
      </c>
      <c r="CD31" s="196"/>
      <c r="CE31" s="195" t="str">
        <f>MID(入力シート!$BA$4,3,1)</f>
        <v/>
      </c>
      <c r="CF31" s="196"/>
      <c r="CG31" s="195" t="str">
        <f>MID(入力シート!$BA$4,4,1)</f>
        <v/>
      </c>
      <c r="CH31" s="196"/>
      <c r="CI31" s="195" t="str">
        <f>MID(入力シート!$BA$4,5,1)</f>
        <v/>
      </c>
      <c r="CJ31" s="196"/>
      <c r="CK31" s="195" t="str">
        <f>MID(入力シート!$BA$4,6,1)</f>
        <v/>
      </c>
      <c r="CL31" s="196"/>
      <c r="CM31" s="195" t="str">
        <f>MID(入力シート!$BA$4,7,1)</f>
        <v/>
      </c>
      <c r="CN31" s="196"/>
      <c r="CO31" s="195" t="str">
        <f>MID(入力シート!$BA$4,8,1)</f>
        <v/>
      </c>
      <c r="CP31" s="196"/>
      <c r="CQ31" s="195" t="str">
        <f>MID(入力シート!$BA$4,9,1)</f>
        <v/>
      </c>
      <c r="CR31" s="196"/>
      <c r="CS31" s="195" t="str">
        <f>MID(入力シート!$BA$4,10,1)</f>
        <v/>
      </c>
      <c r="CT31" s="196"/>
      <c r="CU31" s="195" t="str">
        <f>MID(入力シート!$BA$4,11,1)</f>
        <v/>
      </c>
      <c r="CV31" s="196"/>
      <c r="CW31" s="195" t="str">
        <f>MID(入力シート!$BA$4,12,1)</f>
        <v/>
      </c>
      <c r="CX31" s="196"/>
      <c r="CY31" s="195" t="str">
        <f>MID(入力シート!$BA$4,13,1)</f>
        <v/>
      </c>
      <c r="CZ31" s="196"/>
      <c r="DA31" s="195" t="str">
        <f>MID(入力シート!$BA$4,14,1)</f>
        <v/>
      </c>
      <c r="DB31" s="196"/>
      <c r="DC31" s="195" t="str">
        <f>MID(入力シート!$BA$4,15,1)</f>
        <v/>
      </c>
      <c r="DD31" s="196"/>
      <c r="DE31" s="195" t="str">
        <f>MID(入力シート!$BA$4,16,1)</f>
        <v/>
      </c>
      <c r="DF31" s="196"/>
      <c r="DG31" s="195" t="str">
        <f>MID(入力シート!$BA$4,17,1)</f>
        <v/>
      </c>
      <c r="DH31" s="196"/>
      <c r="DI31" s="195" t="str">
        <f>MID(入力シート!$BA$4,18,1)</f>
        <v/>
      </c>
      <c r="DJ31" s="196"/>
      <c r="DK31" s="195" t="str">
        <f>MID(入力シート!$BA$4,19,1)</f>
        <v/>
      </c>
      <c r="DL31" s="196"/>
      <c r="DM31" s="195" t="str">
        <f>MID(入力シート!$BA$4,20,1)</f>
        <v/>
      </c>
      <c r="DN31" s="230"/>
    </row>
    <row r="32" spans="4:118" ht="5.25" customHeight="1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1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12"/>
      <c r="AJ32" s="189"/>
      <c r="AK32" s="198"/>
      <c r="AL32" s="197"/>
      <c r="AM32" s="198"/>
      <c r="AN32" s="197"/>
      <c r="AO32" s="198"/>
      <c r="AP32" s="197"/>
      <c r="AQ32" s="198"/>
      <c r="AR32" s="197"/>
      <c r="AS32" s="198"/>
      <c r="AT32" s="197"/>
      <c r="AU32" s="198"/>
      <c r="AV32" s="197"/>
      <c r="AW32" s="198"/>
      <c r="AX32" s="197"/>
      <c r="AY32" s="198"/>
      <c r="AZ32" s="197"/>
      <c r="BA32" s="287"/>
      <c r="BB32" s="285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1"/>
      <c r="CA32" s="189"/>
      <c r="CB32" s="198"/>
      <c r="CC32" s="197"/>
      <c r="CD32" s="198"/>
      <c r="CE32" s="197"/>
      <c r="CF32" s="198"/>
      <c r="CG32" s="197"/>
      <c r="CH32" s="198"/>
      <c r="CI32" s="197"/>
      <c r="CJ32" s="198"/>
      <c r="CK32" s="197"/>
      <c r="CL32" s="198"/>
      <c r="CM32" s="197"/>
      <c r="CN32" s="198"/>
      <c r="CO32" s="197"/>
      <c r="CP32" s="198"/>
      <c r="CQ32" s="197"/>
      <c r="CR32" s="198"/>
      <c r="CS32" s="197"/>
      <c r="CT32" s="198"/>
      <c r="CU32" s="197"/>
      <c r="CV32" s="198"/>
      <c r="CW32" s="197"/>
      <c r="CX32" s="198"/>
      <c r="CY32" s="197"/>
      <c r="CZ32" s="198"/>
      <c r="DA32" s="197"/>
      <c r="DB32" s="198"/>
      <c r="DC32" s="197"/>
      <c r="DD32" s="198"/>
      <c r="DE32" s="197"/>
      <c r="DF32" s="198"/>
      <c r="DG32" s="197"/>
      <c r="DH32" s="198"/>
      <c r="DI32" s="197"/>
      <c r="DJ32" s="198"/>
      <c r="DK32" s="197"/>
      <c r="DL32" s="198"/>
      <c r="DM32" s="197"/>
      <c r="DN32" s="318"/>
    </row>
    <row r="33" spans="4:118" ht="5.25" customHeight="1"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1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12"/>
      <c r="AJ33" s="189"/>
      <c r="AK33" s="198"/>
      <c r="AL33" s="197"/>
      <c r="AM33" s="198"/>
      <c r="AN33" s="197"/>
      <c r="AO33" s="198"/>
      <c r="AP33" s="197"/>
      <c r="AQ33" s="198"/>
      <c r="AR33" s="197"/>
      <c r="AS33" s="198"/>
      <c r="AT33" s="197"/>
      <c r="AU33" s="198"/>
      <c r="AV33" s="197"/>
      <c r="AW33" s="198"/>
      <c r="AX33" s="197"/>
      <c r="AY33" s="198"/>
      <c r="AZ33" s="197"/>
      <c r="BA33" s="287"/>
      <c r="BB33" s="285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1"/>
      <c r="CA33" s="192"/>
      <c r="CB33" s="200"/>
      <c r="CC33" s="199"/>
      <c r="CD33" s="200"/>
      <c r="CE33" s="199"/>
      <c r="CF33" s="200"/>
      <c r="CG33" s="199"/>
      <c r="CH33" s="200"/>
      <c r="CI33" s="199"/>
      <c r="CJ33" s="200"/>
      <c r="CK33" s="199"/>
      <c r="CL33" s="200"/>
      <c r="CM33" s="199"/>
      <c r="CN33" s="200"/>
      <c r="CO33" s="199"/>
      <c r="CP33" s="200"/>
      <c r="CQ33" s="199"/>
      <c r="CR33" s="200"/>
      <c r="CS33" s="199"/>
      <c r="CT33" s="200"/>
      <c r="CU33" s="199"/>
      <c r="CV33" s="200"/>
      <c r="CW33" s="199"/>
      <c r="CX33" s="200"/>
      <c r="CY33" s="199"/>
      <c r="CZ33" s="200"/>
      <c r="DA33" s="199"/>
      <c r="DB33" s="200"/>
      <c r="DC33" s="199"/>
      <c r="DD33" s="200"/>
      <c r="DE33" s="199"/>
      <c r="DF33" s="200"/>
      <c r="DG33" s="199"/>
      <c r="DH33" s="200"/>
      <c r="DI33" s="199"/>
      <c r="DJ33" s="200"/>
      <c r="DK33" s="199"/>
      <c r="DL33" s="200"/>
      <c r="DM33" s="199"/>
      <c r="DN33" s="231"/>
    </row>
    <row r="34" spans="4:118" ht="5.25" customHeight="1"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1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12"/>
      <c r="AJ34" s="189"/>
      <c r="AK34" s="198"/>
      <c r="AL34" s="197"/>
      <c r="AM34" s="198"/>
      <c r="AN34" s="197"/>
      <c r="AO34" s="198"/>
      <c r="AP34" s="197"/>
      <c r="AQ34" s="198"/>
      <c r="AR34" s="197"/>
      <c r="AS34" s="198"/>
      <c r="AT34" s="197"/>
      <c r="AU34" s="198"/>
      <c r="AV34" s="197"/>
      <c r="AW34" s="198"/>
      <c r="AX34" s="197"/>
      <c r="AY34" s="198"/>
      <c r="AZ34" s="197"/>
      <c r="BA34" s="287"/>
      <c r="BB34" s="285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1"/>
      <c r="CA34" s="288" t="str">
        <f>入力シート!BA5</f>
        <v>　</v>
      </c>
      <c r="CB34" s="289"/>
      <c r="CC34" s="289"/>
      <c r="CD34" s="289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  <c r="CR34" s="289"/>
      <c r="CS34" s="289"/>
      <c r="CT34" s="289"/>
      <c r="CU34" s="289"/>
      <c r="CV34" s="289"/>
      <c r="CW34" s="289"/>
      <c r="CX34" s="289"/>
      <c r="CY34" s="289"/>
      <c r="CZ34" s="289"/>
      <c r="DA34" s="289"/>
      <c r="DB34" s="289"/>
      <c r="DC34" s="289"/>
      <c r="DD34" s="289"/>
      <c r="DE34" s="289"/>
      <c r="DF34" s="289"/>
      <c r="DG34" s="289"/>
      <c r="DH34" s="289"/>
      <c r="DI34" s="289"/>
      <c r="DJ34" s="289"/>
      <c r="DK34" s="289"/>
      <c r="DL34" s="289"/>
      <c r="DM34" s="289"/>
      <c r="DN34" s="290"/>
    </row>
    <row r="35" spans="4:118" ht="5.25" customHeight="1"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1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12"/>
      <c r="AJ35" s="189"/>
      <c r="AK35" s="198"/>
      <c r="AL35" s="197"/>
      <c r="AM35" s="198"/>
      <c r="AN35" s="197"/>
      <c r="AO35" s="198"/>
      <c r="AP35" s="197"/>
      <c r="AQ35" s="198"/>
      <c r="AR35" s="197"/>
      <c r="AS35" s="198"/>
      <c r="AT35" s="197"/>
      <c r="AU35" s="198"/>
      <c r="AV35" s="197"/>
      <c r="AW35" s="198"/>
      <c r="AX35" s="197"/>
      <c r="AY35" s="198"/>
      <c r="AZ35" s="197"/>
      <c r="BA35" s="287"/>
      <c r="BB35" s="285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1"/>
      <c r="CA35" s="291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3"/>
    </row>
    <row r="36" spans="4:118" ht="5.25" customHeight="1"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1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12"/>
      <c r="AJ36" s="189"/>
      <c r="AK36" s="198"/>
      <c r="AL36" s="197"/>
      <c r="AM36" s="198"/>
      <c r="AN36" s="197"/>
      <c r="AO36" s="198"/>
      <c r="AP36" s="197"/>
      <c r="AQ36" s="198"/>
      <c r="AR36" s="197"/>
      <c r="AS36" s="198"/>
      <c r="AT36" s="197"/>
      <c r="AU36" s="198"/>
      <c r="AV36" s="197"/>
      <c r="AW36" s="198"/>
      <c r="AX36" s="197"/>
      <c r="AY36" s="198"/>
      <c r="AZ36" s="197"/>
      <c r="BA36" s="287"/>
      <c r="BB36" s="285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1"/>
      <c r="CA36" s="291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3"/>
    </row>
    <row r="37" spans="4:118" ht="5.25" customHeight="1"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"/>
      <c r="S37" s="2"/>
      <c r="T37" s="11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12"/>
      <c r="AJ37" s="189"/>
      <c r="AK37" s="198"/>
      <c r="AL37" s="197"/>
      <c r="AM37" s="198"/>
      <c r="AN37" s="197"/>
      <c r="AO37" s="198"/>
      <c r="AP37" s="197"/>
      <c r="AQ37" s="198"/>
      <c r="AR37" s="197"/>
      <c r="AS37" s="198"/>
      <c r="AT37" s="197"/>
      <c r="AU37" s="198"/>
      <c r="AV37" s="197"/>
      <c r="AW37" s="198"/>
      <c r="AX37" s="197"/>
      <c r="AY37" s="198"/>
      <c r="AZ37" s="197"/>
      <c r="BA37" s="287"/>
      <c r="BB37" s="285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1"/>
      <c r="CA37" s="291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3"/>
    </row>
    <row r="38" spans="4:118" ht="5.25" customHeight="1">
      <c r="Q38" s="2"/>
      <c r="T38" s="13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12"/>
      <c r="AJ38" s="189"/>
      <c r="AK38" s="198"/>
      <c r="AL38" s="197"/>
      <c r="AM38" s="198"/>
      <c r="AN38" s="197"/>
      <c r="AO38" s="198"/>
      <c r="AP38" s="197"/>
      <c r="AQ38" s="198"/>
      <c r="AR38" s="197"/>
      <c r="AS38" s="198"/>
      <c r="AT38" s="197"/>
      <c r="AU38" s="198"/>
      <c r="AV38" s="197"/>
      <c r="AW38" s="198"/>
      <c r="AX38" s="197"/>
      <c r="AY38" s="198"/>
      <c r="AZ38" s="197"/>
      <c r="BA38" s="287"/>
      <c r="BB38" s="285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1"/>
      <c r="CA38" s="291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3"/>
    </row>
    <row r="39" spans="4:118" ht="5.25" customHeight="1">
      <c r="T39" s="14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15"/>
      <c r="AJ39" s="192"/>
      <c r="AK39" s="200"/>
      <c r="AL39" s="199"/>
      <c r="AM39" s="200"/>
      <c r="AN39" s="199"/>
      <c r="AO39" s="200"/>
      <c r="AP39" s="199"/>
      <c r="AQ39" s="200"/>
      <c r="AR39" s="199"/>
      <c r="AS39" s="200"/>
      <c r="AT39" s="199"/>
      <c r="AU39" s="200"/>
      <c r="AV39" s="199"/>
      <c r="AW39" s="200"/>
      <c r="AX39" s="199"/>
      <c r="AY39" s="200"/>
      <c r="AZ39" s="199"/>
      <c r="BA39" s="280"/>
      <c r="BB39" s="286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4"/>
      <c r="CA39" s="294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6"/>
    </row>
    <row r="40" spans="4:118" ht="5.25" customHeight="1">
      <c r="T40" s="9"/>
      <c r="U40" s="297" t="s">
        <v>12</v>
      </c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10"/>
      <c r="AJ40" s="174" t="s">
        <v>13</v>
      </c>
      <c r="AK40" s="169"/>
      <c r="AL40" s="174" t="s">
        <v>14</v>
      </c>
      <c r="AM40" s="210"/>
      <c r="AN40" s="210"/>
      <c r="AO40" s="169"/>
      <c r="AP40" s="174" t="s">
        <v>15</v>
      </c>
      <c r="AQ40" s="210"/>
      <c r="AR40" s="210"/>
      <c r="AS40" s="169"/>
      <c r="AT40" s="174" t="s">
        <v>16</v>
      </c>
      <c r="AU40" s="210"/>
      <c r="AV40" s="210"/>
      <c r="AW40" s="281"/>
      <c r="AX40" s="298" t="s">
        <v>17</v>
      </c>
      <c r="AY40" s="187"/>
      <c r="AZ40" s="187"/>
      <c r="BA40" s="187"/>
      <c r="BB40" s="187"/>
      <c r="BC40" s="188"/>
      <c r="BD40" s="186"/>
      <c r="BE40" s="187"/>
      <c r="BF40" s="187"/>
      <c r="BG40" s="187"/>
      <c r="BH40" s="187"/>
      <c r="BI40" s="279"/>
      <c r="BJ40" s="201" t="s">
        <v>18</v>
      </c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3"/>
      <c r="BW40" s="174" t="s">
        <v>19</v>
      </c>
      <c r="BX40" s="169"/>
      <c r="BY40" s="174" t="s">
        <v>14</v>
      </c>
      <c r="BZ40" s="210"/>
      <c r="CA40" s="210"/>
      <c r="CB40" s="169"/>
      <c r="CC40" s="174" t="s">
        <v>15</v>
      </c>
      <c r="CD40" s="210"/>
      <c r="CE40" s="210"/>
      <c r="CF40" s="169"/>
      <c r="CG40" s="174" t="s">
        <v>16</v>
      </c>
      <c r="CH40" s="210"/>
      <c r="CI40" s="210"/>
      <c r="CJ40" s="281"/>
      <c r="CK40" s="201" t="s">
        <v>20</v>
      </c>
      <c r="CL40" s="202"/>
      <c r="CM40" s="202"/>
      <c r="CN40" s="202"/>
      <c r="CO40" s="202"/>
      <c r="CP40" s="202"/>
      <c r="CQ40" s="202"/>
      <c r="CR40" s="202"/>
      <c r="CS40" s="202"/>
      <c r="CT40" s="202"/>
      <c r="CU40" s="202"/>
      <c r="CV40" s="202"/>
      <c r="CW40" s="202"/>
      <c r="CX40" s="203"/>
      <c r="CY40" s="174" t="s">
        <v>19</v>
      </c>
      <c r="CZ40" s="169"/>
      <c r="DA40" s="174" t="s">
        <v>14</v>
      </c>
      <c r="DB40" s="210"/>
      <c r="DC40" s="210"/>
      <c r="DD40" s="169"/>
      <c r="DE40" s="174" t="s">
        <v>15</v>
      </c>
      <c r="DF40" s="210"/>
      <c r="DG40" s="210"/>
      <c r="DH40" s="169"/>
      <c r="DI40" s="174" t="s">
        <v>16</v>
      </c>
      <c r="DJ40" s="210"/>
      <c r="DK40" s="210"/>
      <c r="DL40" s="169"/>
      <c r="DM40" s="162" t="s">
        <v>21</v>
      </c>
      <c r="DN40" s="163"/>
    </row>
    <row r="41" spans="4:118" ht="5.25" customHeight="1">
      <c r="T41" s="11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12"/>
      <c r="AJ41" s="176"/>
      <c r="AK41" s="171"/>
      <c r="AL41" s="176"/>
      <c r="AM41" s="211"/>
      <c r="AN41" s="211"/>
      <c r="AO41" s="171"/>
      <c r="AP41" s="176"/>
      <c r="AQ41" s="211"/>
      <c r="AR41" s="211"/>
      <c r="AS41" s="171"/>
      <c r="AT41" s="176"/>
      <c r="AU41" s="211"/>
      <c r="AV41" s="211"/>
      <c r="AW41" s="282"/>
      <c r="AX41" s="285"/>
      <c r="AY41" s="190"/>
      <c r="AZ41" s="190"/>
      <c r="BA41" s="190"/>
      <c r="BB41" s="190"/>
      <c r="BC41" s="191"/>
      <c r="BD41" s="189"/>
      <c r="BE41" s="190"/>
      <c r="BF41" s="190"/>
      <c r="BG41" s="190"/>
      <c r="BH41" s="190"/>
      <c r="BI41" s="287"/>
      <c r="BJ41" s="204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6"/>
      <c r="BW41" s="176"/>
      <c r="BX41" s="171"/>
      <c r="BY41" s="176"/>
      <c r="BZ41" s="211"/>
      <c r="CA41" s="211"/>
      <c r="CB41" s="171"/>
      <c r="CC41" s="176"/>
      <c r="CD41" s="211"/>
      <c r="CE41" s="211"/>
      <c r="CF41" s="171"/>
      <c r="CG41" s="176"/>
      <c r="CH41" s="211"/>
      <c r="CI41" s="211"/>
      <c r="CJ41" s="282"/>
      <c r="CK41" s="204"/>
      <c r="CL41" s="205"/>
      <c r="CM41" s="205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6"/>
      <c r="CY41" s="176"/>
      <c r="CZ41" s="171"/>
      <c r="DA41" s="176"/>
      <c r="DB41" s="211"/>
      <c r="DC41" s="211"/>
      <c r="DD41" s="171"/>
      <c r="DE41" s="176"/>
      <c r="DF41" s="211"/>
      <c r="DG41" s="211"/>
      <c r="DH41" s="171"/>
      <c r="DI41" s="176"/>
      <c r="DJ41" s="211"/>
      <c r="DK41" s="211"/>
      <c r="DL41" s="171"/>
      <c r="DM41" s="164"/>
      <c r="DN41" s="165"/>
    </row>
    <row r="42" spans="4:118" ht="5.25" customHeight="1">
      <c r="E42" s="223" t="s">
        <v>22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T42" s="11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12"/>
      <c r="AJ42" s="178"/>
      <c r="AK42" s="173"/>
      <c r="AL42" s="178"/>
      <c r="AM42" s="212"/>
      <c r="AN42" s="212"/>
      <c r="AO42" s="173"/>
      <c r="AP42" s="178"/>
      <c r="AQ42" s="212"/>
      <c r="AR42" s="212"/>
      <c r="AS42" s="173"/>
      <c r="AT42" s="178"/>
      <c r="AU42" s="212"/>
      <c r="AV42" s="212"/>
      <c r="AW42" s="260"/>
      <c r="AX42" s="285"/>
      <c r="AY42" s="190"/>
      <c r="AZ42" s="190"/>
      <c r="BA42" s="190"/>
      <c r="BB42" s="190"/>
      <c r="BC42" s="191"/>
      <c r="BD42" s="192"/>
      <c r="BE42" s="193"/>
      <c r="BF42" s="193"/>
      <c r="BG42" s="193"/>
      <c r="BH42" s="193"/>
      <c r="BI42" s="280"/>
      <c r="BJ42" s="204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6"/>
      <c r="BW42" s="178"/>
      <c r="BX42" s="173"/>
      <c r="BY42" s="178"/>
      <c r="BZ42" s="212"/>
      <c r="CA42" s="212"/>
      <c r="CB42" s="173"/>
      <c r="CC42" s="178"/>
      <c r="CD42" s="212"/>
      <c r="CE42" s="212"/>
      <c r="CF42" s="173"/>
      <c r="CG42" s="178"/>
      <c r="CH42" s="212"/>
      <c r="CI42" s="212"/>
      <c r="CJ42" s="260"/>
      <c r="CK42" s="204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05"/>
      <c r="CX42" s="206"/>
      <c r="CY42" s="178"/>
      <c r="CZ42" s="173"/>
      <c r="DA42" s="178"/>
      <c r="DB42" s="212"/>
      <c r="DC42" s="212"/>
      <c r="DD42" s="173"/>
      <c r="DE42" s="178"/>
      <c r="DF42" s="212"/>
      <c r="DG42" s="212"/>
      <c r="DH42" s="173"/>
      <c r="DI42" s="178"/>
      <c r="DJ42" s="212"/>
      <c r="DK42" s="212"/>
      <c r="DL42" s="173"/>
      <c r="DM42" s="166"/>
      <c r="DN42" s="167"/>
    </row>
    <row r="43" spans="4:118" ht="5.25" customHeight="1"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T43" s="11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12"/>
      <c r="AJ43" s="174">
        <v>36</v>
      </c>
      <c r="AK43" s="169"/>
      <c r="AL43" s="174">
        <v>37</v>
      </c>
      <c r="AM43" s="175"/>
      <c r="AN43" s="168">
        <v>38</v>
      </c>
      <c r="AO43" s="169"/>
      <c r="AP43" s="174">
        <v>39</v>
      </c>
      <c r="AQ43" s="175"/>
      <c r="AR43" s="168">
        <v>40</v>
      </c>
      <c r="AS43" s="169"/>
      <c r="AT43" s="174">
        <v>41</v>
      </c>
      <c r="AU43" s="175"/>
      <c r="AV43" s="168">
        <v>42</v>
      </c>
      <c r="AW43" s="281"/>
      <c r="AX43" s="285"/>
      <c r="AY43" s="190"/>
      <c r="AZ43" s="190"/>
      <c r="BA43" s="190"/>
      <c r="BB43" s="190"/>
      <c r="BC43" s="191"/>
      <c r="BD43" s="174">
        <v>43</v>
      </c>
      <c r="BE43" s="210"/>
      <c r="BF43" s="210"/>
      <c r="BG43" s="210"/>
      <c r="BH43" s="210"/>
      <c r="BI43" s="281"/>
      <c r="BJ43" s="204"/>
      <c r="BK43" s="205"/>
      <c r="BL43" s="205"/>
      <c r="BM43" s="205"/>
      <c r="BN43" s="205"/>
      <c r="BO43" s="205"/>
      <c r="BP43" s="205"/>
      <c r="BQ43" s="205"/>
      <c r="BR43" s="205"/>
      <c r="BS43" s="205"/>
      <c r="BT43" s="205"/>
      <c r="BU43" s="205"/>
      <c r="BV43" s="206"/>
      <c r="BW43" s="174">
        <v>44</v>
      </c>
      <c r="BX43" s="169"/>
      <c r="BY43" s="174">
        <v>45</v>
      </c>
      <c r="BZ43" s="175"/>
      <c r="CA43" s="168">
        <v>46</v>
      </c>
      <c r="CB43" s="169"/>
      <c r="CC43" s="174">
        <v>47</v>
      </c>
      <c r="CD43" s="175"/>
      <c r="CE43" s="168">
        <v>48</v>
      </c>
      <c r="CF43" s="169"/>
      <c r="CG43" s="174">
        <v>49</v>
      </c>
      <c r="CH43" s="175"/>
      <c r="CI43" s="168">
        <v>50</v>
      </c>
      <c r="CJ43" s="281"/>
      <c r="CK43" s="204"/>
      <c r="CL43" s="205"/>
      <c r="CM43" s="205"/>
      <c r="CN43" s="205"/>
      <c r="CO43" s="205"/>
      <c r="CP43" s="205"/>
      <c r="CQ43" s="205"/>
      <c r="CR43" s="205"/>
      <c r="CS43" s="205"/>
      <c r="CT43" s="205"/>
      <c r="CU43" s="205"/>
      <c r="CV43" s="205"/>
      <c r="CW43" s="205"/>
      <c r="CX43" s="206"/>
      <c r="CY43" s="174">
        <v>51</v>
      </c>
      <c r="CZ43" s="169"/>
      <c r="DA43" s="174">
        <v>52</v>
      </c>
      <c r="DB43" s="175"/>
      <c r="DC43" s="168">
        <v>53</v>
      </c>
      <c r="DD43" s="169"/>
      <c r="DE43" s="174">
        <v>54</v>
      </c>
      <c r="DF43" s="175"/>
      <c r="DG43" s="168">
        <v>55</v>
      </c>
      <c r="DH43" s="169"/>
      <c r="DI43" s="174">
        <v>56</v>
      </c>
      <c r="DJ43" s="175"/>
      <c r="DK43" s="168">
        <v>57</v>
      </c>
      <c r="DL43" s="169"/>
      <c r="DM43" s="174">
        <v>58</v>
      </c>
      <c r="DN43" s="213"/>
    </row>
    <row r="44" spans="4:118" ht="5.25" customHeight="1"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T44" s="11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12"/>
      <c r="AJ44" s="176"/>
      <c r="AK44" s="171"/>
      <c r="AL44" s="176"/>
      <c r="AM44" s="177"/>
      <c r="AN44" s="170"/>
      <c r="AO44" s="171"/>
      <c r="AP44" s="176"/>
      <c r="AQ44" s="177"/>
      <c r="AR44" s="170"/>
      <c r="AS44" s="171"/>
      <c r="AT44" s="176"/>
      <c r="AU44" s="177"/>
      <c r="AV44" s="170"/>
      <c r="AW44" s="282"/>
      <c r="AX44" s="285"/>
      <c r="AY44" s="190"/>
      <c r="AZ44" s="190"/>
      <c r="BA44" s="190"/>
      <c r="BB44" s="190"/>
      <c r="BC44" s="191"/>
      <c r="BD44" s="176"/>
      <c r="BE44" s="211"/>
      <c r="BF44" s="211"/>
      <c r="BG44" s="211"/>
      <c r="BH44" s="211"/>
      <c r="BI44" s="282"/>
      <c r="BJ44" s="204"/>
      <c r="BK44" s="205"/>
      <c r="BL44" s="205"/>
      <c r="BM44" s="205"/>
      <c r="BN44" s="205"/>
      <c r="BO44" s="205"/>
      <c r="BP44" s="205"/>
      <c r="BQ44" s="205"/>
      <c r="BR44" s="205"/>
      <c r="BS44" s="205"/>
      <c r="BT44" s="205"/>
      <c r="BU44" s="205"/>
      <c r="BV44" s="206"/>
      <c r="BW44" s="176"/>
      <c r="BX44" s="171"/>
      <c r="BY44" s="176"/>
      <c r="BZ44" s="177"/>
      <c r="CA44" s="170"/>
      <c r="CB44" s="171"/>
      <c r="CC44" s="176"/>
      <c r="CD44" s="177"/>
      <c r="CE44" s="170"/>
      <c r="CF44" s="171"/>
      <c r="CG44" s="176"/>
      <c r="CH44" s="177"/>
      <c r="CI44" s="170"/>
      <c r="CJ44" s="282"/>
      <c r="CK44" s="204"/>
      <c r="CL44" s="205"/>
      <c r="CM44" s="205"/>
      <c r="CN44" s="205"/>
      <c r="CO44" s="205"/>
      <c r="CP44" s="205"/>
      <c r="CQ44" s="205"/>
      <c r="CR44" s="205"/>
      <c r="CS44" s="205"/>
      <c r="CT44" s="205"/>
      <c r="CU44" s="205"/>
      <c r="CV44" s="205"/>
      <c r="CW44" s="205"/>
      <c r="CX44" s="206"/>
      <c r="CY44" s="176"/>
      <c r="CZ44" s="171"/>
      <c r="DA44" s="176"/>
      <c r="DB44" s="177"/>
      <c r="DC44" s="170"/>
      <c r="DD44" s="171"/>
      <c r="DE44" s="176"/>
      <c r="DF44" s="177"/>
      <c r="DG44" s="170"/>
      <c r="DH44" s="171"/>
      <c r="DI44" s="176"/>
      <c r="DJ44" s="177"/>
      <c r="DK44" s="170"/>
      <c r="DL44" s="171"/>
      <c r="DM44" s="176"/>
      <c r="DN44" s="214"/>
    </row>
    <row r="45" spans="4:118" ht="5.25" customHeight="1"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T45" s="11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12"/>
      <c r="AJ45" s="178"/>
      <c r="AK45" s="173"/>
      <c r="AL45" s="178"/>
      <c r="AM45" s="179"/>
      <c r="AN45" s="172"/>
      <c r="AO45" s="173"/>
      <c r="AP45" s="178"/>
      <c r="AQ45" s="179"/>
      <c r="AR45" s="172"/>
      <c r="AS45" s="173"/>
      <c r="AT45" s="178"/>
      <c r="AU45" s="179"/>
      <c r="AV45" s="172"/>
      <c r="AW45" s="260"/>
      <c r="AX45" s="285"/>
      <c r="AY45" s="190"/>
      <c r="AZ45" s="190"/>
      <c r="BA45" s="190"/>
      <c r="BB45" s="190"/>
      <c r="BC45" s="191"/>
      <c r="BD45" s="178"/>
      <c r="BE45" s="212"/>
      <c r="BF45" s="212"/>
      <c r="BG45" s="212"/>
      <c r="BH45" s="212"/>
      <c r="BI45" s="260"/>
      <c r="BJ45" s="204"/>
      <c r="BK45" s="205"/>
      <c r="BL45" s="205"/>
      <c r="BM45" s="205"/>
      <c r="BN45" s="205"/>
      <c r="BO45" s="205"/>
      <c r="BP45" s="205"/>
      <c r="BQ45" s="205"/>
      <c r="BR45" s="205"/>
      <c r="BS45" s="205"/>
      <c r="BT45" s="205"/>
      <c r="BU45" s="205"/>
      <c r="BV45" s="206"/>
      <c r="BW45" s="178"/>
      <c r="BX45" s="173"/>
      <c r="BY45" s="178"/>
      <c r="BZ45" s="179"/>
      <c r="CA45" s="172"/>
      <c r="CB45" s="173"/>
      <c r="CC45" s="178"/>
      <c r="CD45" s="179"/>
      <c r="CE45" s="172"/>
      <c r="CF45" s="173"/>
      <c r="CG45" s="178"/>
      <c r="CH45" s="179"/>
      <c r="CI45" s="172"/>
      <c r="CJ45" s="260"/>
      <c r="CK45" s="204"/>
      <c r="CL45" s="205"/>
      <c r="CM45" s="205"/>
      <c r="CN45" s="205"/>
      <c r="CO45" s="205"/>
      <c r="CP45" s="205"/>
      <c r="CQ45" s="205"/>
      <c r="CR45" s="205"/>
      <c r="CS45" s="205"/>
      <c r="CT45" s="205"/>
      <c r="CU45" s="205"/>
      <c r="CV45" s="205"/>
      <c r="CW45" s="205"/>
      <c r="CX45" s="206"/>
      <c r="CY45" s="178"/>
      <c r="CZ45" s="173"/>
      <c r="DA45" s="178"/>
      <c r="DB45" s="179"/>
      <c r="DC45" s="172"/>
      <c r="DD45" s="173"/>
      <c r="DE45" s="178"/>
      <c r="DF45" s="179"/>
      <c r="DG45" s="172"/>
      <c r="DH45" s="173"/>
      <c r="DI45" s="178"/>
      <c r="DJ45" s="179"/>
      <c r="DK45" s="172"/>
      <c r="DL45" s="173"/>
      <c r="DM45" s="178"/>
      <c r="DN45" s="215"/>
    </row>
    <row r="46" spans="4:118" ht="5.25" customHeight="1">
      <c r="T46" s="11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12"/>
      <c r="AJ46" s="186" t="str">
        <f>入力シート!BA7</f>
        <v>　</v>
      </c>
      <c r="AK46" s="188"/>
      <c r="AL46" s="186" t="str">
        <f>IF(入力シート!$Q$6="","",IF(MID(入力シート!$Q$6,2,1)="","0",MID(入力シート!$Q$6,1,1)))</f>
        <v/>
      </c>
      <c r="AM46" s="196"/>
      <c r="AN46" s="195" t="str">
        <f>RIGHT(入力シート!$Q$6,1)</f>
        <v/>
      </c>
      <c r="AO46" s="188"/>
      <c r="AP46" s="186" t="str">
        <f>IF(入力シート!$S$6="","",IF(MID(入力シート!$S$6,2,1)="","0",MID(入力シート!$S$6,1,1)))</f>
        <v/>
      </c>
      <c r="AQ46" s="196"/>
      <c r="AR46" s="195" t="str">
        <f>RIGHT(入力シート!$S$6,1)</f>
        <v/>
      </c>
      <c r="AS46" s="188"/>
      <c r="AT46" s="186" t="str">
        <f>IF(入力シート!$U$6="","",IF(MID(入力シート!$U$6,2,1)="","0",MID(入力シート!$U$6,1,1)))</f>
        <v/>
      </c>
      <c r="AU46" s="196"/>
      <c r="AV46" s="195" t="str">
        <f>RIGHT(入力シート!$U$6,1)</f>
        <v/>
      </c>
      <c r="AW46" s="279"/>
      <c r="AX46" s="285"/>
      <c r="AY46" s="190"/>
      <c r="AZ46" s="190"/>
      <c r="BA46" s="190"/>
      <c r="BB46" s="190"/>
      <c r="BC46" s="191"/>
      <c r="BD46" s="299" t="str">
        <f>IF(入力シート!N7="","",入力シート!N7)</f>
        <v/>
      </c>
      <c r="BE46" s="300"/>
      <c r="BF46" s="300"/>
      <c r="BG46" s="300"/>
      <c r="BH46" s="300"/>
      <c r="BI46" s="301"/>
      <c r="BJ46" s="204"/>
      <c r="BK46" s="205"/>
      <c r="BL46" s="205"/>
      <c r="BM46" s="205"/>
      <c r="BN46" s="205"/>
      <c r="BO46" s="205"/>
      <c r="BP46" s="205"/>
      <c r="BQ46" s="205"/>
      <c r="BR46" s="205"/>
      <c r="BS46" s="205"/>
      <c r="BT46" s="205"/>
      <c r="BU46" s="205"/>
      <c r="BV46" s="206"/>
      <c r="BW46" s="186"/>
      <c r="BX46" s="188"/>
      <c r="BY46" s="186"/>
      <c r="BZ46" s="196"/>
      <c r="CA46" s="195"/>
      <c r="CB46" s="188"/>
      <c r="CC46" s="186"/>
      <c r="CD46" s="196"/>
      <c r="CE46" s="195"/>
      <c r="CF46" s="188"/>
      <c r="CG46" s="186"/>
      <c r="CH46" s="196"/>
      <c r="CI46" s="195"/>
      <c r="CJ46" s="279"/>
      <c r="CK46" s="204"/>
      <c r="CL46" s="205"/>
      <c r="CM46" s="205"/>
      <c r="CN46" s="205"/>
      <c r="CO46" s="205"/>
      <c r="CP46" s="205"/>
      <c r="CQ46" s="205"/>
      <c r="CR46" s="205"/>
      <c r="CS46" s="205"/>
      <c r="CT46" s="205"/>
      <c r="CU46" s="205"/>
      <c r="CV46" s="205"/>
      <c r="CW46" s="205"/>
      <c r="CX46" s="206"/>
      <c r="CY46" s="186">
        <v>5</v>
      </c>
      <c r="CZ46" s="188"/>
      <c r="DA46" s="186" t="str">
        <f>IF(入力シート!$Q$3="","",IF(MID(入力シート!$Q$3,2,1)="","0",MID(入力シート!$Q$3,1,1)))</f>
        <v/>
      </c>
      <c r="DB46" s="196"/>
      <c r="DC46" s="195" t="str">
        <f>RIGHT(入力シート!$Q$3,1)</f>
        <v/>
      </c>
      <c r="DD46" s="188"/>
      <c r="DE46" s="186" t="str">
        <f>IF(入力シート!$S$3="","",IF(MID(入力シート!$S$3,2,1)="","0",MID(入力シート!$S$3,1,1)))</f>
        <v/>
      </c>
      <c r="DF46" s="196"/>
      <c r="DG46" s="195" t="str">
        <f>RIGHT(入力シート!$S$3,1)</f>
        <v/>
      </c>
      <c r="DH46" s="188"/>
      <c r="DI46" s="186" t="str">
        <f>IF(入力シート!$U$3="","",IF(MID(入力シート!$U$3,2,1)="","0",MID(入力シート!$U$3,1,1)))</f>
        <v/>
      </c>
      <c r="DJ46" s="196"/>
      <c r="DK46" s="195" t="str">
        <f>RIGHT(入力シート!$U$3,1)</f>
        <v/>
      </c>
      <c r="DL46" s="188"/>
      <c r="DM46" s="216"/>
      <c r="DN46" s="217"/>
    </row>
    <row r="47" spans="4:118" ht="5.25" customHeight="1">
      <c r="T47" s="11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12"/>
      <c r="AJ47" s="189"/>
      <c r="AK47" s="191"/>
      <c r="AL47" s="189"/>
      <c r="AM47" s="198"/>
      <c r="AN47" s="197"/>
      <c r="AO47" s="191"/>
      <c r="AP47" s="189"/>
      <c r="AQ47" s="198"/>
      <c r="AR47" s="197"/>
      <c r="AS47" s="191"/>
      <c r="AT47" s="189"/>
      <c r="AU47" s="198"/>
      <c r="AV47" s="197"/>
      <c r="AW47" s="287"/>
      <c r="AX47" s="285"/>
      <c r="AY47" s="190"/>
      <c r="AZ47" s="190"/>
      <c r="BA47" s="190"/>
      <c r="BB47" s="190"/>
      <c r="BC47" s="191"/>
      <c r="BD47" s="302"/>
      <c r="BE47" s="303"/>
      <c r="BF47" s="303"/>
      <c r="BG47" s="303"/>
      <c r="BH47" s="303"/>
      <c r="BI47" s="304"/>
      <c r="BJ47" s="204"/>
      <c r="BK47" s="205"/>
      <c r="BL47" s="205"/>
      <c r="BM47" s="205"/>
      <c r="BN47" s="205"/>
      <c r="BO47" s="205"/>
      <c r="BP47" s="205"/>
      <c r="BQ47" s="205"/>
      <c r="BR47" s="205"/>
      <c r="BS47" s="205"/>
      <c r="BT47" s="205"/>
      <c r="BU47" s="205"/>
      <c r="BV47" s="206"/>
      <c r="BW47" s="189"/>
      <c r="BX47" s="191"/>
      <c r="BY47" s="189"/>
      <c r="BZ47" s="198"/>
      <c r="CA47" s="197"/>
      <c r="CB47" s="191"/>
      <c r="CC47" s="189"/>
      <c r="CD47" s="198"/>
      <c r="CE47" s="197"/>
      <c r="CF47" s="191"/>
      <c r="CG47" s="189"/>
      <c r="CH47" s="198"/>
      <c r="CI47" s="197"/>
      <c r="CJ47" s="287"/>
      <c r="CK47" s="204"/>
      <c r="CL47" s="205"/>
      <c r="CM47" s="205"/>
      <c r="CN47" s="205"/>
      <c r="CO47" s="205"/>
      <c r="CP47" s="205"/>
      <c r="CQ47" s="205"/>
      <c r="CR47" s="205"/>
      <c r="CS47" s="205"/>
      <c r="CT47" s="205"/>
      <c r="CU47" s="205"/>
      <c r="CV47" s="205"/>
      <c r="CW47" s="205"/>
      <c r="CX47" s="206"/>
      <c r="CY47" s="189"/>
      <c r="CZ47" s="191"/>
      <c r="DA47" s="189"/>
      <c r="DB47" s="198"/>
      <c r="DC47" s="197"/>
      <c r="DD47" s="191"/>
      <c r="DE47" s="189"/>
      <c r="DF47" s="198"/>
      <c r="DG47" s="197"/>
      <c r="DH47" s="191"/>
      <c r="DI47" s="189"/>
      <c r="DJ47" s="198"/>
      <c r="DK47" s="197"/>
      <c r="DL47" s="191"/>
      <c r="DM47" s="218"/>
      <c r="DN47" s="219"/>
    </row>
    <row r="48" spans="4:118" ht="5.25" customHeight="1">
      <c r="T48" s="11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12"/>
      <c r="AJ48" s="189"/>
      <c r="AK48" s="191"/>
      <c r="AL48" s="189"/>
      <c r="AM48" s="198"/>
      <c r="AN48" s="197"/>
      <c r="AO48" s="191"/>
      <c r="AP48" s="189"/>
      <c r="AQ48" s="198"/>
      <c r="AR48" s="197"/>
      <c r="AS48" s="191"/>
      <c r="AT48" s="189"/>
      <c r="AU48" s="198"/>
      <c r="AV48" s="197"/>
      <c r="AW48" s="287"/>
      <c r="AX48" s="285"/>
      <c r="AY48" s="190"/>
      <c r="AZ48" s="190"/>
      <c r="BA48" s="190"/>
      <c r="BB48" s="190"/>
      <c r="BC48" s="191"/>
      <c r="BD48" s="302"/>
      <c r="BE48" s="303"/>
      <c r="BF48" s="303"/>
      <c r="BG48" s="303"/>
      <c r="BH48" s="303"/>
      <c r="BI48" s="304"/>
      <c r="BJ48" s="204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6"/>
      <c r="BW48" s="189"/>
      <c r="BX48" s="191"/>
      <c r="BY48" s="189"/>
      <c r="BZ48" s="198"/>
      <c r="CA48" s="197"/>
      <c r="CB48" s="191"/>
      <c r="CC48" s="189"/>
      <c r="CD48" s="198"/>
      <c r="CE48" s="197"/>
      <c r="CF48" s="191"/>
      <c r="CG48" s="189"/>
      <c r="CH48" s="198"/>
      <c r="CI48" s="197"/>
      <c r="CJ48" s="287"/>
      <c r="CK48" s="204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6"/>
      <c r="CY48" s="189"/>
      <c r="CZ48" s="191"/>
      <c r="DA48" s="189"/>
      <c r="DB48" s="198"/>
      <c r="DC48" s="197"/>
      <c r="DD48" s="191"/>
      <c r="DE48" s="189"/>
      <c r="DF48" s="198"/>
      <c r="DG48" s="197"/>
      <c r="DH48" s="191"/>
      <c r="DI48" s="189"/>
      <c r="DJ48" s="198"/>
      <c r="DK48" s="197"/>
      <c r="DL48" s="191"/>
      <c r="DM48" s="218"/>
      <c r="DN48" s="219"/>
    </row>
    <row r="49" spans="4:127" ht="5.25" customHeight="1">
      <c r="T49" s="11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12"/>
      <c r="AJ49" s="189"/>
      <c r="AK49" s="191"/>
      <c r="AL49" s="189"/>
      <c r="AM49" s="198"/>
      <c r="AN49" s="197"/>
      <c r="AO49" s="191"/>
      <c r="AP49" s="189"/>
      <c r="AQ49" s="198"/>
      <c r="AR49" s="197"/>
      <c r="AS49" s="191"/>
      <c r="AT49" s="189"/>
      <c r="AU49" s="198"/>
      <c r="AV49" s="197"/>
      <c r="AW49" s="287"/>
      <c r="AX49" s="285"/>
      <c r="AY49" s="190"/>
      <c r="AZ49" s="190"/>
      <c r="BA49" s="190"/>
      <c r="BB49" s="190"/>
      <c r="BC49" s="191"/>
      <c r="BD49" s="302"/>
      <c r="BE49" s="303"/>
      <c r="BF49" s="303"/>
      <c r="BG49" s="303"/>
      <c r="BH49" s="303"/>
      <c r="BI49" s="304"/>
      <c r="BJ49" s="204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6"/>
      <c r="BW49" s="189"/>
      <c r="BX49" s="191"/>
      <c r="BY49" s="189"/>
      <c r="BZ49" s="198"/>
      <c r="CA49" s="197"/>
      <c r="CB49" s="191"/>
      <c r="CC49" s="189"/>
      <c r="CD49" s="198"/>
      <c r="CE49" s="197"/>
      <c r="CF49" s="191"/>
      <c r="CG49" s="189"/>
      <c r="CH49" s="198"/>
      <c r="CI49" s="197"/>
      <c r="CJ49" s="287"/>
      <c r="CK49" s="204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6"/>
      <c r="CY49" s="189"/>
      <c r="CZ49" s="191"/>
      <c r="DA49" s="189"/>
      <c r="DB49" s="198"/>
      <c r="DC49" s="197"/>
      <c r="DD49" s="191"/>
      <c r="DE49" s="189"/>
      <c r="DF49" s="198"/>
      <c r="DG49" s="197"/>
      <c r="DH49" s="191"/>
      <c r="DI49" s="189"/>
      <c r="DJ49" s="198"/>
      <c r="DK49" s="197"/>
      <c r="DL49" s="191"/>
      <c r="DM49" s="218"/>
      <c r="DN49" s="219"/>
    </row>
    <row r="50" spans="4:127" ht="5.25" customHeight="1">
      <c r="T50" s="16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15"/>
      <c r="AJ50" s="192"/>
      <c r="AK50" s="194"/>
      <c r="AL50" s="192"/>
      <c r="AM50" s="200"/>
      <c r="AN50" s="199"/>
      <c r="AO50" s="194"/>
      <c r="AP50" s="192"/>
      <c r="AQ50" s="200"/>
      <c r="AR50" s="199"/>
      <c r="AS50" s="194"/>
      <c r="AT50" s="192"/>
      <c r="AU50" s="200"/>
      <c r="AV50" s="199"/>
      <c r="AW50" s="280"/>
      <c r="AX50" s="286"/>
      <c r="AY50" s="193"/>
      <c r="AZ50" s="193"/>
      <c r="BA50" s="193"/>
      <c r="BB50" s="193"/>
      <c r="BC50" s="194"/>
      <c r="BD50" s="305"/>
      <c r="BE50" s="306"/>
      <c r="BF50" s="306"/>
      <c r="BG50" s="306"/>
      <c r="BH50" s="306"/>
      <c r="BI50" s="307"/>
      <c r="BJ50" s="207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9"/>
      <c r="BW50" s="192"/>
      <c r="BX50" s="194"/>
      <c r="BY50" s="192"/>
      <c r="BZ50" s="200"/>
      <c r="CA50" s="199"/>
      <c r="CB50" s="194"/>
      <c r="CC50" s="192"/>
      <c r="CD50" s="200"/>
      <c r="CE50" s="199"/>
      <c r="CF50" s="194"/>
      <c r="CG50" s="192"/>
      <c r="CH50" s="200"/>
      <c r="CI50" s="199"/>
      <c r="CJ50" s="280"/>
      <c r="CK50" s="207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9"/>
      <c r="CY50" s="192"/>
      <c r="CZ50" s="194"/>
      <c r="DA50" s="192"/>
      <c r="DB50" s="200"/>
      <c r="DC50" s="199"/>
      <c r="DD50" s="194"/>
      <c r="DE50" s="192"/>
      <c r="DF50" s="200"/>
      <c r="DG50" s="199"/>
      <c r="DH50" s="194"/>
      <c r="DI50" s="192"/>
      <c r="DJ50" s="200"/>
      <c r="DK50" s="199"/>
      <c r="DL50" s="194"/>
      <c r="DM50" s="220"/>
      <c r="DN50" s="221"/>
    </row>
    <row r="51" spans="4:127" ht="5.25" customHeight="1"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T51" s="9"/>
      <c r="U51" s="297" t="s">
        <v>23</v>
      </c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10"/>
      <c r="AJ51" s="186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8"/>
      <c r="BF51" s="186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279"/>
      <c r="CA51" s="309" t="s">
        <v>48</v>
      </c>
      <c r="CB51" s="310"/>
      <c r="CC51" s="310"/>
      <c r="CD51" s="310"/>
      <c r="CE51" s="310"/>
      <c r="CF51" s="310"/>
      <c r="CG51" s="310"/>
      <c r="CH51" s="310"/>
      <c r="CI51" s="310"/>
      <c r="CJ51" s="310"/>
      <c r="CK51" s="310"/>
      <c r="CL51" s="310"/>
      <c r="CM51" s="311"/>
      <c r="CN51" s="186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  <c r="DM51" s="187"/>
      <c r="DN51" s="230"/>
    </row>
    <row r="52" spans="4:127" ht="5.25" customHeight="1"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T52" s="11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12"/>
      <c r="AJ52" s="189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1"/>
      <c r="BF52" s="189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287"/>
      <c r="CA52" s="312"/>
      <c r="CB52" s="313"/>
      <c r="CC52" s="313"/>
      <c r="CD52" s="313"/>
      <c r="CE52" s="313"/>
      <c r="CF52" s="313"/>
      <c r="CG52" s="313"/>
      <c r="CH52" s="313"/>
      <c r="CI52" s="313"/>
      <c r="CJ52" s="313"/>
      <c r="CK52" s="313"/>
      <c r="CL52" s="313"/>
      <c r="CM52" s="314"/>
      <c r="CN52" s="189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318"/>
    </row>
    <row r="53" spans="4:127" ht="5.25" customHeight="1">
      <c r="T53" s="11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12"/>
      <c r="AJ53" s="189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1"/>
      <c r="BF53" s="189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287"/>
      <c r="CA53" s="312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4"/>
      <c r="CN53" s="189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318"/>
    </row>
    <row r="54" spans="4:127" ht="5.25" customHeight="1" thickBot="1">
      <c r="T54" s="1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19"/>
      <c r="AJ54" s="242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4"/>
      <c r="BF54" s="242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320"/>
      <c r="CA54" s="315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7"/>
      <c r="CN54" s="242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319"/>
    </row>
    <row r="55" spans="4:127" ht="5.25" customHeight="1"/>
    <row r="56" spans="4:127" ht="5.25" customHeight="1">
      <c r="R56" s="35"/>
      <c r="S56" s="321" t="s">
        <v>76</v>
      </c>
      <c r="T56" s="321"/>
      <c r="U56" s="321"/>
      <c r="V56" s="321"/>
      <c r="W56" s="321"/>
      <c r="X56" s="321"/>
      <c r="Y56" s="321"/>
      <c r="Z56" s="321"/>
      <c r="AA56" s="321"/>
      <c r="AB56" s="321"/>
      <c r="AC56" s="321"/>
      <c r="AD56" s="321"/>
      <c r="AE56" s="321"/>
      <c r="AF56" s="321"/>
      <c r="AG56" s="321"/>
      <c r="AH56" s="321"/>
      <c r="AI56" s="321"/>
      <c r="AJ56" s="321"/>
      <c r="AK56" s="321"/>
      <c r="AL56" s="321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</row>
    <row r="57" spans="4:127" ht="5.25" customHeight="1"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</row>
    <row r="58" spans="4:127" ht="5.25" customHeight="1" thickBot="1">
      <c r="D58" s="223" t="s">
        <v>24</v>
      </c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4:127" ht="5.25" customHeight="1"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T59" s="322" t="s">
        <v>25</v>
      </c>
      <c r="U59" s="323"/>
      <c r="V59" s="328" t="s">
        <v>26</v>
      </c>
      <c r="W59" s="329"/>
      <c r="X59" s="334" t="s">
        <v>27</v>
      </c>
      <c r="Y59" s="335"/>
      <c r="Z59" s="335"/>
      <c r="AA59" s="335"/>
      <c r="AB59" s="335"/>
      <c r="AC59" s="335"/>
      <c r="AD59" s="335"/>
      <c r="AE59" s="335"/>
      <c r="AF59" s="335"/>
      <c r="AG59" s="336"/>
      <c r="AH59" s="334" t="s">
        <v>10</v>
      </c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66" t="s">
        <v>28</v>
      </c>
      <c r="BA59" s="367"/>
      <c r="BB59" s="367"/>
      <c r="BC59" s="367"/>
      <c r="BD59" s="367"/>
      <c r="BE59" s="368"/>
      <c r="BF59" s="375" t="s">
        <v>29</v>
      </c>
      <c r="BG59" s="376"/>
      <c r="BH59" s="376"/>
      <c r="BI59" s="376"/>
      <c r="BJ59" s="376"/>
      <c r="BK59" s="377"/>
      <c r="BL59" s="354">
        <v>19</v>
      </c>
      <c r="BM59" s="355"/>
      <c r="BN59" s="355">
        <v>20</v>
      </c>
      <c r="BO59" s="355"/>
      <c r="BP59" s="355">
        <v>21</v>
      </c>
      <c r="BQ59" s="384"/>
      <c r="BR59" s="387" t="s">
        <v>30</v>
      </c>
      <c r="BS59" s="388"/>
      <c r="BT59" s="354">
        <v>22</v>
      </c>
      <c r="BU59" s="355"/>
      <c r="BV59" s="355">
        <v>23</v>
      </c>
      <c r="BW59" s="355"/>
      <c r="BX59" s="355">
        <v>24</v>
      </c>
      <c r="BY59" s="355"/>
      <c r="BZ59" s="355">
        <v>25</v>
      </c>
      <c r="CA59" s="360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</row>
    <row r="60" spans="4:127" ht="5.25" customHeight="1"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T60" s="324"/>
      <c r="U60" s="325"/>
      <c r="V60" s="330"/>
      <c r="W60" s="331"/>
      <c r="X60" s="337"/>
      <c r="Y60" s="338"/>
      <c r="Z60" s="338"/>
      <c r="AA60" s="338"/>
      <c r="AB60" s="338"/>
      <c r="AC60" s="338"/>
      <c r="AD60" s="338"/>
      <c r="AE60" s="338"/>
      <c r="AF60" s="338"/>
      <c r="AG60" s="339"/>
      <c r="AH60" s="337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  <c r="AZ60" s="369"/>
      <c r="BA60" s="370"/>
      <c r="BB60" s="370"/>
      <c r="BC60" s="370"/>
      <c r="BD60" s="370"/>
      <c r="BE60" s="371"/>
      <c r="BF60" s="378"/>
      <c r="BG60" s="379"/>
      <c r="BH60" s="379"/>
      <c r="BI60" s="379"/>
      <c r="BJ60" s="379"/>
      <c r="BK60" s="380"/>
      <c r="BL60" s="356"/>
      <c r="BM60" s="357"/>
      <c r="BN60" s="357"/>
      <c r="BO60" s="357"/>
      <c r="BP60" s="357"/>
      <c r="BQ60" s="385"/>
      <c r="BR60" s="232"/>
      <c r="BS60" s="389"/>
      <c r="BT60" s="356"/>
      <c r="BU60" s="357"/>
      <c r="BV60" s="357"/>
      <c r="BW60" s="357"/>
      <c r="BX60" s="357"/>
      <c r="BY60" s="357"/>
      <c r="BZ60" s="357"/>
      <c r="CA60" s="361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</row>
    <row r="61" spans="4:127" ht="5.25" customHeight="1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T61" s="324"/>
      <c r="U61" s="325"/>
      <c r="V61" s="330"/>
      <c r="W61" s="331"/>
      <c r="X61" s="340"/>
      <c r="Y61" s="341"/>
      <c r="Z61" s="341"/>
      <c r="AA61" s="341"/>
      <c r="AB61" s="341"/>
      <c r="AC61" s="341"/>
      <c r="AD61" s="341"/>
      <c r="AE61" s="341"/>
      <c r="AF61" s="341"/>
      <c r="AG61" s="342"/>
      <c r="AH61" s="337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69"/>
      <c r="BA61" s="370"/>
      <c r="BB61" s="370"/>
      <c r="BC61" s="370"/>
      <c r="BD61" s="370"/>
      <c r="BE61" s="371"/>
      <c r="BF61" s="378"/>
      <c r="BG61" s="379"/>
      <c r="BH61" s="379"/>
      <c r="BI61" s="379"/>
      <c r="BJ61" s="379"/>
      <c r="BK61" s="380"/>
      <c r="BL61" s="358"/>
      <c r="BM61" s="359"/>
      <c r="BN61" s="359"/>
      <c r="BO61" s="359"/>
      <c r="BP61" s="359"/>
      <c r="BQ61" s="386"/>
      <c r="BR61" s="232"/>
      <c r="BS61" s="389"/>
      <c r="BT61" s="358"/>
      <c r="BU61" s="359"/>
      <c r="BV61" s="359"/>
      <c r="BW61" s="359"/>
      <c r="BX61" s="359"/>
      <c r="BY61" s="359"/>
      <c r="BZ61" s="359"/>
      <c r="CA61" s="362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</row>
    <row r="62" spans="4:127" ht="5.25" customHeight="1">
      <c r="T62" s="324"/>
      <c r="U62" s="325"/>
      <c r="V62" s="330"/>
      <c r="W62" s="331"/>
      <c r="X62" s="363" t="s">
        <v>31</v>
      </c>
      <c r="Y62" s="364"/>
      <c r="Z62" s="364"/>
      <c r="AA62" s="365"/>
      <c r="AB62" s="363" t="s">
        <v>32</v>
      </c>
      <c r="AC62" s="364"/>
      <c r="AD62" s="364"/>
      <c r="AE62" s="364"/>
      <c r="AF62" s="364"/>
      <c r="AG62" s="365"/>
      <c r="AH62" s="337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369"/>
      <c r="BA62" s="370"/>
      <c r="BB62" s="370"/>
      <c r="BC62" s="370"/>
      <c r="BD62" s="370"/>
      <c r="BE62" s="371"/>
      <c r="BF62" s="378"/>
      <c r="BG62" s="379"/>
      <c r="BH62" s="379"/>
      <c r="BI62" s="379"/>
      <c r="BJ62" s="379"/>
      <c r="BK62" s="380"/>
      <c r="BL62" s="186" t="str">
        <f>MID(入力シート!N11,1,1)</f>
        <v/>
      </c>
      <c r="BM62" s="196"/>
      <c r="BN62" s="195" t="str">
        <f>MID(入力シート!N11,2,1)</f>
        <v/>
      </c>
      <c r="BO62" s="196"/>
      <c r="BP62" s="195" t="str">
        <f>MID(入力シート!N11,3,1)</f>
        <v/>
      </c>
      <c r="BQ62" s="188"/>
      <c r="BR62" s="232"/>
      <c r="BS62" s="389"/>
      <c r="BT62" s="186" t="str">
        <f>MID(入力シート!Q11,1,1)</f>
        <v/>
      </c>
      <c r="BU62" s="196"/>
      <c r="BV62" s="195" t="str">
        <f>MID(入力シート!Q11,2,1)</f>
        <v/>
      </c>
      <c r="BW62" s="196"/>
      <c r="BX62" s="195" t="str">
        <f>MID(入力シート!Q11,3,1)</f>
        <v/>
      </c>
      <c r="BY62" s="196"/>
      <c r="BZ62" s="195" t="str">
        <f>MID(入力シート!Q11,4,1)</f>
        <v/>
      </c>
      <c r="CA62" s="230"/>
      <c r="CB62" s="34"/>
      <c r="CC62" s="34"/>
      <c r="CD62" s="34"/>
      <c r="CE62" s="34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</row>
    <row r="63" spans="4:127" ht="5.25" customHeight="1">
      <c r="T63" s="324"/>
      <c r="U63" s="325"/>
      <c r="V63" s="332"/>
      <c r="W63" s="333"/>
      <c r="X63" s="340"/>
      <c r="Y63" s="341"/>
      <c r="Z63" s="341"/>
      <c r="AA63" s="342"/>
      <c r="AB63" s="340"/>
      <c r="AC63" s="341"/>
      <c r="AD63" s="341"/>
      <c r="AE63" s="341"/>
      <c r="AF63" s="341"/>
      <c r="AG63" s="342"/>
      <c r="AH63" s="340"/>
      <c r="AI63" s="341"/>
      <c r="AJ63" s="341"/>
      <c r="AK63" s="341"/>
      <c r="AL63" s="341"/>
      <c r="AM63" s="341"/>
      <c r="AN63" s="341"/>
      <c r="AO63" s="341"/>
      <c r="AP63" s="341"/>
      <c r="AQ63" s="341"/>
      <c r="AR63" s="341"/>
      <c r="AS63" s="341"/>
      <c r="AT63" s="341"/>
      <c r="AU63" s="341"/>
      <c r="AV63" s="341"/>
      <c r="AW63" s="341"/>
      <c r="AX63" s="341"/>
      <c r="AY63" s="341"/>
      <c r="AZ63" s="369"/>
      <c r="BA63" s="370"/>
      <c r="BB63" s="370"/>
      <c r="BC63" s="370"/>
      <c r="BD63" s="370"/>
      <c r="BE63" s="371"/>
      <c r="BF63" s="378"/>
      <c r="BG63" s="379"/>
      <c r="BH63" s="379"/>
      <c r="BI63" s="379"/>
      <c r="BJ63" s="379"/>
      <c r="BK63" s="380"/>
      <c r="BL63" s="189"/>
      <c r="BM63" s="198"/>
      <c r="BN63" s="197"/>
      <c r="BO63" s="198"/>
      <c r="BP63" s="197"/>
      <c r="BQ63" s="191"/>
      <c r="BR63" s="232"/>
      <c r="BS63" s="389"/>
      <c r="BT63" s="189"/>
      <c r="BU63" s="198"/>
      <c r="BV63" s="197"/>
      <c r="BW63" s="198"/>
      <c r="BX63" s="197"/>
      <c r="BY63" s="198"/>
      <c r="BZ63" s="197"/>
      <c r="CA63" s="318"/>
      <c r="CB63" s="34"/>
      <c r="CC63" s="34"/>
      <c r="CD63" s="34"/>
      <c r="CE63" s="34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</row>
    <row r="64" spans="4:127" ht="5.25" customHeight="1" thickBot="1">
      <c r="T64" s="324"/>
      <c r="U64" s="325"/>
      <c r="V64" s="343">
        <v>1</v>
      </c>
      <c r="W64" s="203"/>
      <c r="X64" s="352">
        <v>2</v>
      </c>
      <c r="Y64" s="347"/>
      <c r="Z64" s="346">
        <v>3</v>
      </c>
      <c r="AA64" s="203"/>
      <c r="AB64" s="352">
        <v>4</v>
      </c>
      <c r="AC64" s="347"/>
      <c r="AD64" s="346">
        <v>5</v>
      </c>
      <c r="AE64" s="347"/>
      <c r="AF64" s="346">
        <v>6</v>
      </c>
      <c r="AG64" s="203"/>
      <c r="AH64" s="352">
        <v>7</v>
      </c>
      <c r="AI64" s="347"/>
      <c r="AJ64" s="346">
        <v>8</v>
      </c>
      <c r="AK64" s="347"/>
      <c r="AL64" s="346">
        <v>9</v>
      </c>
      <c r="AM64" s="347"/>
      <c r="AN64" s="346">
        <v>10</v>
      </c>
      <c r="AO64" s="347"/>
      <c r="AP64" s="346">
        <v>11</v>
      </c>
      <c r="AQ64" s="347"/>
      <c r="AR64" s="346">
        <v>12</v>
      </c>
      <c r="AS64" s="347"/>
      <c r="AT64" s="346">
        <v>13</v>
      </c>
      <c r="AU64" s="347"/>
      <c r="AV64" s="346">
        <v>14</v>
      </c>
      <c r="AW64" s="347"/>
      <c r="AX64" s="346">
        <v>15</v>
      </c>
      <c r="AY64" s="202"/>
      <c r="AZ64" s="372"/>
      <c r="BA64" s="373"/>
      <c r="BB64" s="373"/>
      <c r="BC64" s="373"/>
      <c r="BD64" s="373"/>
      <c r="BE64" s="374"/>
      <c r="BF64" s="378"/>
      <c r="BG64" s="379"/>
      <c r="BH64" s="379"/>
      <c r="BI64" s="379"/>
      <c r="BJ64" s="379"/>
      <c r="BK64" s="380"/>
      <c r="BL64" s="192"/>
      <c r="BM64" s="200"/>
      <c r="BN64" s="199"/>
      <c r="BO64" s="200"/>
      <c r="BP64" s="199"/>
      <c r="BQ64" s="194"/>
      <c r="BR64" s="232"/>
      <c r="BS64" s="389"/>
      <c r="BT64" s="192"/>
      <c r="BU64" s="200"/>
      <c r="BV64" s="199"/>
      <c r="BW64" s="200"/>
      <c r="BX64" s="199"/>
      <c r="BY64" s="200"/>
      <c r="BZ64" s="199"/>
      <c r="CA64" s="231"/>
      <c r="CB64" s="34"/>
      <c r="CC64" s="34"/>
      <c r="CD64" s="34"/>
      <c r="CE64" s="34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2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</row>
    <row r="65" spans="20:127" ht="5.25" customHeight="1">
      <c r="T65" s="324"/>
      <c r="U65" s="325"/>
      <c r="V65" s="344"/>
      <c r="W65" s="206"/>
      <c r="X65" s="353"/>
      <c r="Y65" s="349"/>
      <c r="Z65" s="348"/>
      <c r="AA65" s="206"/>
      <c r="AB65" s="353"/>
      <c r="AC65" s="349"/>
      <c r="AD65" s="348"/>
      <c r="AE65" s="349"/>
      <c r="AF65" s="348"/>
      <c r="AG65" s="206"/>
      <c r="AH65" s="353"/>
      <c r="AI65" s="349"/>
      <c r="AJ65" s="348"/>
      <c r="AK65" s="349"/>
      <c r="AL65" s="348"/>
      <c r="AM65" s="349"/>
      <c r="AN65" s="348"/>
      <c r="AO65" s="349"/>
      <c r="AP65" s="348"/>
      <c r="AQ65" s="349"/>
      <c r="AR65" s="348"/>
      <c r="AS65" s="349"/>
      <c r="AT65" s="348"/>
      <c r="AU65" s="349"/>
      <c r="AV65" s="348"/>
      <c r="AW65" s="349"/>
      <c r="AX65" s="348"/>
      <c r="AY65" s="205"/>
      <c r="AZ65" s="390" t="s">
        <v>33</v>
      </c>
      <c r="BA65" s="391"/>
      <c r="BB65" s="391"/>
      <c r="BC65" s="391"/>
      <c r="BD65" s="391"/>
      <c r="BE65" s="392"/>
      <c r="BF65" s="378"/>
      <c r="BG65" s="379"/>
      <c r="BH65" s="379"/>
      <c r="BI65" s="379"/>
      <c r="BJ65" s="379"/>
      <c r="BK65" s="380"/>
      <c r="BL65" s="174">
        <v>26</v>
      </c>
      <c r="BM65" s="175"/>
      <c r="BN65" s="168">
        <v>27</v>
      </c>
      <c r="BO65" s="175"/>
      <c r="BP65" s="168">
        <v>28</v>
      </c>
      <c r="BQ65" s="175"/>
      <c r="BR65" s="168">
        <v>29</v>
      </c>
      <c r="BS65" s="175"/>
      <c r="BT65" s="168">
        <v>30</v>
      </c>
      <c r="BU65" s="175"/>
      <c r="BV65" s="168">
        <v>31</v>
      </c>
      <c r="BW65" s="175"/>
      <c r="BX65" s="168">
        <v>32</v>
      </c>
      <c r="BY65" s="175"/>
      <c r="BZ65" s="168">
        <v>33</v>
      </c>
      <c r="CA65" s="175"/>
      <c r="CB65" s="408">
        <v>34</v>
      </c>
      <c r="CC65" s="416"/>
      <c r="CD65" s="408">
        <v>35</v>
      </c>
      <c r="CE65" s="416"/>
      <c r="CF65" s="408">
        <v>36</v>
      </c>
      <c r="CG65" s="416"/>
      <c r="CH65" s="408">
        <v>37</v>
      </c>
      <c r="CI65" s="416"/>
      <c r="CJ65" s="408">
        <v>38</v>
      </c>
      <c r="CK65" s="416"/>
      <c r="CL65" s="408">
        <v>39</v>
      </c>
      <c r="CM65" s="416"/>
      <c r="CN65" s="408">
        <v>40</v>
      </c>
      <c r="CO65" s="416"/>
      <c r="CP65" s="408">
        <v>41</v>
      </c>
      <c r="CQ65" s="416"/>
      <c r="CR65" s="408">
        <v>42</v>
      </c>
      <c r="CS65" s="416"/>
      <c r="CT65" s="408">
        <v>43</v>
      </c>
      <c r="CU65" s="416"/>
      <c r="CV65" s="408">
        <v>44</v>
      </c>
      <c r="CW65" s="416"/>
      <c r="CX65" s="408">
        <v>45</v>
      </c>
      <c r="CY65" s="416"/>
      <c r="CZ65" s="408">
        <v>46</v>
      </c>
      <c r="DA65" s="416"/>
      <c r="DB65" s="408">
        <v>47</v>
      </c>
      <c r="DC65" s="416"/>
      <c r="DD65" s="408">
        <v>48</v>
      </c>
      <c r="DE65" s="416"/>
      <c r="DF65" s="408">
        <v>49</v>
      </c>
      <c r="DG65" s="416"/>
      <c r="DH65" s="408">
        <v>50</v>
      </c>
      <c r="DI65" s="416"/>
      <c r="DJ65" s="408">
        <v>51</v>
      </c>
      <c r="DK65" s="416"/>
      <c r="DL65" s="408">
        <v>52</v>
      </c>
      <c r="DM65" s="416"/>
      <c r="DN65" s="408">
        <v>53</v>
      </c>
      <c r="DO65" s="416"/>
      <c r="DP65" s="408">
        <v>54</v>
      </c>
      <c r="DQ65" s="416"/>
      <c r="DR65" s="408">
        <v>55</v>
      </c>
      <c r="DS65" s="416"/>
      <c r="DT65" s="408">
        <v>56</v>
      </c>
      <c r="DU65" s="416"/>
      <c r="DV65" s="408">
        <v>57</v>
      </c>
      <c r="DW65" s="409"/>
    </row>
    <row r="66" spans="20:127" ht="5.25" customHeight="1">
      <c r="T66" s="324"/>
      <c r="U66" s="325"/>
      <c r="V66" s="345"/>
      <c r="W66" s="209"/>
      <c r="X66" s="275"/>
      <c r="Y66" s="351"/>
      <c r="Z66" s="350"/>
      <c r="AA66" s="209"/>
      <c r="AB66" s="275"/>
      <c r="AC66" s="351"/>
      <c r="AD66" s="350"/>
      <c r="AE66" s="351"/>
      <c r="AF66" s="350"/>
      <c r="AG66" s="209"/>
      <c r="AH66" s="275"/>
      <c r="AI66" s="351"/>
      <c r="AJ66" s="350"/>
      <c r="AK66" s="351"/>
      <c r="AL66" s="350"/>
      <c r="AM66" s="351"/>
      <c r="AN66" s="350"/>
      <c r="AO66" s="351"/>
      <c r="AP66" s="350"/>
      <c r="AQ66" s="351"/>
      <c r="AR66" s="350"/>
      <c r="AS66" s="351"/>
      <c r="AT66" s="350"/>
      <c r="AU66" s="351"/>
      <c r="AV66" s="350"/>
      <c r="AW66" s="351"/>
      <c r="AX66" s="350"/>
      <c r="AY66" s="208"/>
      <c r="AZ66" s="393"/>
      <c r="BA66" s="394"/>
      <c r="BB66" s="394"/>
      <c r="BC66" s="394"/>
      <c r="BD66" s="394"/>
      <c r="BE66" s="395"/>
      <c r="BF66" s="378"/>
      <c r="BG66" s="379"/>
      <c r="BH66" s="379"/>
      <c r="BI66" s="379"/>
      <c r="BJ66" s="379"/>
      <c r="BK66" s="380"/>
      <c r="BL66" s="176"/>
      <c r="BM66" s="177"/>
      <c r="BN66" s="170"/>
      <c r="BO66" s="177"/>
      <c r="BP66" s="170"/>
      <c r="BQ66" s="177"/>
      <c r="BR66" s="170"/>
      <c r="BS66" s="177"/>
      <c r="BT66" s="170"/>
      <c r="BU66" s="177"/>
      <c r="BV66" s="170"/>
      <c r="BW66" s="177"/>
      <c r="BX66" s="170"/>
      <c r="BY66" s="177"/>
      <c r="BZ66" s="170"/>
      <c r="CA66" s="177"/>
      <c r="CB66" s="170"/>
      <c r="CC66" s="177"/>
      <c r="CD66" s="170"/>
      <c r="CE66" s="177"/>
      <c r="CF66" s="170"/>
      <c r="CG66" s="177"/>
      <c r="CH66" s="170"/>
      <c r="CI66" s="177"/>
      <c r="CJ66" s="170"/>
      <c r="CK66" s="177"/>
      <c r="CL66" s="170"/>
      <c r="CM66" s="177"/>
      <c r="CN66" s="170"/>
      <c r="CO66" s="177"/>
      <c r="CP66" s="170"/>
      <c r="CQ66" s="177"/>
      <c r="CR66" s="170"/>
      <c r="CS66" s="177"/>
      <c r="CT66" s="170"/>
      <c r="CU66" s="177"/>
      <c r="CV66" s="170"/>
      <c r="CW66" s="177"/>
      <c r="CX66" s="170"/>
      <c r="CY66" s="177"/>
      <c r="CZ66" s="170"/>
      <c r="DA66" s="177"/>
      <c r="DB66" s="170"/>
      <c r="DC66" s="177"/>
      <c r="DD66" s="170"/>
      <c r="DE66" s="177"/>
      <c r="DF66" s="170"/>
      <c r="DG66" s="177"/>
      <c r="DH66" s="170"/>
      <c r="DI66" s="177"/>
      <c r="DJ66" s="170"/>
      <c r="DK66" s="177"/>
      <c r="DL66" s="170"/>
      <c r="DM66" s="177"/>
      <c r="DN66" s="170"/>
      <c r="DO66" s="177"/>
      <c r="DP66" s="170"/>
      <c r="DQ66" s="177"/>
      <c r="DR66" s="170"/>
      <c r="DS66" s="177"/>
      <c r="DT66" s="170"/>
      <c r="DU66" s="177"/>
      <c r="DV66" s="170"/>
      <c r="DW66" s="214"/>
    </row>
    <row r="67" spans="20:127" ht="5.25" customHeight="1">
      <c r="T67" s="324"/>
      <c r="U67" s="325"/>
      <c r="V67" s="410" t="s">
        <v>34</v>
      </c>
      <c r="W67" s="188"/>
      <c r="X67" s="174"/>
      <c r="Y67" s="175"/>
      <c r="Z67" s="168"/>
      <c r="AA67" s="169"/>
      <c r="AB67" s="174"/>
      <c r="AC67" s="175"/>
      <c r="AD67" s="168"/>
      <c r="AE67" s="175"/>
      <c r="AF67" s="168"/>
      <c r="AG67" s="169"/>
      <c r="AH67" s="174"/>
      <c r="AI67" s="175"/>
      <c r="AJ67" s="168"/>
      <c r="AK67" s="175"/>
      <c r="AL67" s="168"/>
      <c r="AM67" s="175"/>
      <c r="AN67" s="168"/>
      <c r="AO67" s="175"/>
      <c r="AP67" s="168"/>
      <c r="AQ67" s="175"/>
      <c r="AR67" s="168"/>
      <c r="AS67" s="175"/>
      <c r="AT67" s="168"/>
      <c r="AU67" s="175"/>
      <c r="AV67" s="168"/>
      <c r="AW67" s="175"/>
      <c r="AX67" s="168"/>
      <c r="AY67" s="213"/>
      <c r="AZ67" s="393"/>
      <c r="BA67" s="394"/>
      <c r="BB67" s="394"/>
      <c r="BC67" s="394"/>
      <c r="BD67" s="394"/>
      <c r="BE67" s="395"/>
      <c r="BF67" s="378"/>
      <c r="BG67" s="379"/>
      <c r="BH67" s="379"/>
      <c r="BI67" s="379"/>
      <c r="BJ67" s="379"/>
      <c r="BK67" s="380"/>
      <c r="BL67" s="178"/>
      <c r="BM67" s="179"/>
      <c r="BN67" s="172"/>
      <c r="BO67" s="179"/>
      <c r="BP67" s="172"/>
      <c r="BQ67" s="179"/>
      <c r="BR67" s="172"/>
      <c r="BS67" s="179"/>
      <c r="BT67" s="172"/>
      <c r="BU67" s="179"/>
      <c r="BV67" s="172"/>
      <c r="BW67" s="179"/>
      <c r="BX67" s="172"/>
      <c r="BY67" s="179"/>
      <c r="BZ67" s="172"/>
      <c r="CA67" s="179"/>
      <c r="CB67" s="172"/>
      <c r="CC67" s="179"/>
      <c r="CD67" s="172"/>
      <c r="CE67" s="179"/>
      <c r="CF67" s="172"/>
      <c r="CG67" s="179"/>
      <c r="CH67" s="172"/>
      <c r="CI67" s="179"/>
      <c r="CJ67" s="172"/>
      <c r="CK67" s="179"/>
      <c r="CL67" s="172"/>
      <c r="CM67" s="179"/>
      <c r="CN67" s="172"/>
      <c r="CO67" s="179"/>
      <c r="CP67" s="172"/>
      <c r="CQ67" s="179"/>
      <c r="CR67" s="172"/>
      <c r="CS67" s="179"/>
      <c r="CT67" s="172"/>
      <c r="CU67" s="179"/>
      <c r="CV67" s="172"/>
      <c r="CW67" s="179"/>
      <c r="CX67" s="172"/>
      <c r="CY67" s="179"/>
      <c r="CZ67" s="172"/>
      <c r="DA67" s="179"/>
      <c r="DB67" s="172"/>
      <c r="DC67" s="179"/>
      <c r="DD67" s="172"/>
      <c r="DE67" s="179"/>
      <c r="DF67" s="172"/>
      <c r="DG67" s="179"/>
      <c r="DH67" s="172"/>
      <c r="DI67" s="179"/>
      <c r="DJ67" s="172"/>
      <c r="DK67" s="179"/>
      <c r="DL67" s="172"/>
      <c r="DM67" s="179"/>
      <c r="DN67" s="172"/>
      <c r="DO67" s="179"/>
      <c r="DP67" s="172"/>
      <c r="DQ67" s="179"/>
      <c r="DR67" s="172"/>
      <c r="DS67" s="179"/>
      <c r="DT67" s="172"/>
      <c r="DU67" s="179"/>
      <c r="DV67" s="172"/>
      <c r="DW67" s="215"/>
    </row>
    <row r="68" spans="20:127" ht="5.25" customHeight="1">
      <c r="T68" s="324"/>
      <c r="U68" s="325"/>
      <c r="V68" s="411"/>
      <c r="W68" s="191"/>
      <c r="X68" s="176"/>
      <c r="Y68" s="177"/>
      <c r="Z68" s="170"/>
      <c r="AA68" s="171"/>
      <c r="AB68" s="176"/>
      <c r="AC68" s="177"/>
      <c r="AD68" s="170"/>
      <c r="AE68" s="177"/>
      <c r="AF68" s="170"/>
      <c r="AG68" s="171"/>
      <c r="AH68" s="176"/>
      <c r="AI68" s="177"/>
      <c r="AJ68" s="170"/>
      <c r="AK68" s="177"/>
      <c r="AL68" s="170"/>
      <c r="AM68" s="177"/>
      <c r="AN68" s="170"/>
      <c r="AO68" s="177"/>
      <c r="AP68" s="170"/>
      <c r="AQ68" s="177"/>
      <c r="AR68" s="170"/>
      <c r="AS68" s="177"/>
      <c r="AT68" s="170"/>
      <c r="AU68" s="177"/>
      <c r="AV68" s="170"/>
      <c r="AW68" s="177"/>
      <c r="AX68" s="170"/>
      <c r="AY68" s="214"/>
      <c r="AZ68" s="393"/>
      <c r="BA68" s="394"/>
      <c r="BB68" s="394"/>
      <c r="BC68" s="394"/>
      <c r="BD68" s="394"/>
      <c r="BE68" s="395"/>
      <c r="BF68" s="378"/>
      <c r="BG68" s="379"/>
      <c r="BH68" s="379"/>
      <c r="BI68" s="379"/>
      <c r="BJ68" s="379"/>
      <c r="BK68" s="380"/>
      <c r="BL68" s="186" t="str">
        <f>MID(入力シート!N12,1,1)</f>
        <v/>
      </c>
      <c r="BM68" s="196"/>
      <c r="BN68" s="195" t="str">
        <f>MID(入力シート!N12,2,1)</f>
        <v/>
      </c>
      <c r="BO68" s="196"/>
      <c r="BP68" s="195" t="str">
        <f>MID(入力シート!N12,3,1)</f>
        <v/>
      </c>
      <c r="BQ68" s="196"/>
      <c r="BR68" s="195" t="str">
        <f>MID(入力シート!N12,4,1)</f>
        <v/>
      </c>
      <c r="BS68" s="196"/>
      <c r="BT68" s="195" t="str">
        <f>MID(入力シート!N12,5,1)</f>
        <v/>
      </c>
      <c r="BU68" s="196"/>
      <c r="BV68" s="195" t="str">
        <f>MID(入力シート!N12,6,1)</f>
        <v/>
      </c>
      <c r="BW68" s="196"/>
      <c r="BX68" s="195" t="str">
        <f>MID(入力シート!N12,7,1)</f>
        <v/>
      </c>
      <c r="BY68" s="196"/>
      <c r="BZ68" s="195" t="str">
        <f>MID(入力シート!N12,8,1)</f>
        <v/>
      </c>
      <c r="CA68" s="196"/>
      <c r="CB68" s="195" t="str">
        <f>MID(入力シート!N12,9,1)</f>
        <v/>
      </c>
      <c r="CC68" s="196"/>
      <c r="CD68" s="195" t="str">
        <f>MID(入力シート!N12,10,1)</f>
        <v/>
      </c>
      <c r="CE68" s="196"/>
      <c r="CF68" s="195" t="str">
        <f>MID(入力シート!N12,11,1)</f>
        <v/>
      </c>
      <c r="CG68" s="196"/>
      <c r="CH68" s="195" t="str">
        <f>MID(入力シート!N12,12,1)</f>
        <v/>
      </c>
      <c r="CI68" s="196"/>
      <c r="CJ68" s="195" t="str">
        <f>MID(入力シート!N12,13,1)</f>
        <v/>
      </c>
      <c r="CK68" s="196"/>
      <c r="CL68" s="195" t="str">
        <f>MID(入力シート!N12,14,1)</f>
        <v/>
      </c>
      <c r="CM68" s="196"/>
      <c r="CN68" s="195" t="str">
        <f>MID(入力シート!N12,15,1)</f>
        <v/>
      </c>
      <c r="CO68" s="196"/>
      <c r="CP68" s="195" t="str">
        <f>MID(入力シート!N12,16,1)</f>
        <v/>
      </c>
      <c r="CQ68" s="196"/>
      <c r="CR68" s="195" t="str">
        <f>MID(入力シート!N12,17,1)</f>
        <v/>
      </c>
      <c r="CS68" s="196"/>
      <c r="CT68" s="195" t="str">
        <f>MID(入力シート!N12,18,1)</f>
        <v/>
      </c>
      <c r="CU68" s="196"/>
      <c r="CV68" s="195" t="str">
        <f>MID(入力シート!N12,19,1)</f>
        <v/>
      </c>
      <c r="CW68" s="196"/>
      <c r="CX68" s="195" t="str">
        <f>MID(入力シート!N12,20,1)</f>
        <v/>
      </c>
      <c r="CY68" s="196"/>
      <c r="CZ68" s="195" t="str">
        <f>MID(入力シート!N12,21,1)</f>
        <v/>
      </c>
      <c r="DA68" s="196"/>
      <c r="DB68" s="195" t="str">
        <f>MID(入力シート!N12,22,1)</f>
        <v/>
      </c>
      <c r="DC68" s="196"/>
      <c r="DD68" s="195" t="str">
        <f>MID(入力シート!N12,23,1)</f>
        <v/>
      </c>
      <c r="DE68" s="196"/>
      <c r="DF68" s="195" t="str">
        <f>MID(入力シート!N12,24,1)</f>
        <v/>
      </c>
      <c r="DG68" s="196"/>
      <c r="DH68" s="195" t="str">
        <f>MID(入力シート!N12,25,1)</f>
        <v/>
      </c>
      <c r="DI68" s="196"/>
      <c r="DJ68" s="195" t="str">
        <f>MID(入力シート!N12,26,1)</f>
        <v/>
      </c>
      <c r="DK68" s="196"/>
      <c r="DL68" s="195" t="str">
        <f>MID(入力シート!N12,27,1)</f>
        <v/>
      </c>
      <c r="DM68" s="196"/>
      <c r="DN68" s="195" t="str">
        <f>MID(入力シート!N12,28,1)</f>
        <v/>
      </c>
      <c r="DO68" s="196"/>
      <c r="DP68" s="195" t="str">
        <f>MID(入力シート!N12,29,1)</f>
        <v/>
      </c>
      <c r="DQ68" s="196"/>
      <c r="DR68" s="195" t="str">
        <f>MID(入力シート!N12,30,1)</f>
        <v/>
      </c>
      <c r="DS68" s="196"/>
      <c r="DT68" s="195" t="str">
        <f>MID(入力シート!N12,31,1)</f>
        <v/>
      </c>
      <c r="DU68" s="196"/>
      <c r="DV68" s="195" t="str">
        <f>MID(入力シート!N12,32,1)</f>
        <v/>
      </c>
      <c r="DW68" s="230"/>
    </row>
    <row r="69" spans="20:127" ht="5.25" customHeight="1">
      <c r="T69" s="324"/>
      <c r="U69" s="325"/>
      <c r="V69" s="411"/>
      <c r="W69" s="191"/>
      <c r="X69" s="176"/>
      <c r="Y69" s="177"/>
      <c r="Z69" s="170"/>
      <c r="AA69" s="171"/>
      <c r="AB69" s="176"/>
      <c r="AC69" s="177"/>
      <c r="AD69" s="170"/>
      <c r="AE69" s="177"/>
      <c r="AF69" s="170"/>
      <c r="AG69" s="171"/>
      <c r="AH69" s="176"/>
      <c r="AI69" s="177"/>
      <c r="AJ69" s="170"/>
      <c r="AK69" s="177"/>
      <c r="AL69" s="170"/>
      <c r="AM69" s="177"/>
      <c r="AN69" s="170"/>
      <c r="AO69" s="177"/>
      <c r="AP69" s="170"/>
      <c r="AQ69" s="177"/>
      <c r="AR69" s="170"/>
      <c r="AS69" s="177"/>
      <c r="AT69" s="170"/>
      <c r="AU69" s="177"/>
      <c r="AV69" s="170"/>
      <c r="AW69" s="177"/>
      <c r="AX69" s="170"/>
      <c r="AY69" s="214"/>
      <c r="AZ69" s="393"/>
      <c r="BA69" s="394"/>
      <c r="BB69" s="394"/>
      <c r="BC69" s="394"/>
      <c r="BD69" s="394"/>
      <c r="BE69" s="395"/>
      <c r="BF69" s="378"/>
      <c r="BG69" s="379"/>
      <c r="BH69" s="379"/>
      <c r="BI69" s="379"/>
      <c r="BJ69" s="379"/>
      <c r="BK69" s="380"/>
      <c r="BL69" s="189"/>
      <c r="BM69" s="198"/>
      <c r="BN69" s="197"/>
      <c r="BO69" s="198"/>
      <c r="BP69" s="197"/>
      <c r="BQ69" s="198"/>
      <c r="BR69" s="197"/>
      <c r="BS69" s="198"/>
      <c r="BT69" s="197"/>
      <c r="BU69" s="198"/>
      <c r="BV69" s="197"/>
      <c r="BW69" s="198"/>
      <c r="BX69" s="197"/>
      <c r="BY69" s="198"/>
      <c r="BZ69" s="197"/>
      <c r="CA69" s="198"/>
      <c r="CB69" s="197"/>
      <c r="CC69" s="198"/>
      <c r="CD69" s="197"/>
      <c r="CE69" s="198"/>
      <c r="CF69" s="197"/>
      <c r="CG69" s="198"/>
      <c r="CH69" s="197"/>
      <c r="CI69" s="198"/>
      <c r="CJ69" s="197"/>
      <c r="CK69" s="198"/>
      <c r="CL69" s="197"/>
      <c r="CM69" s="198"/>
      <c r="CN69" s="197"/>
      <c r="CO69" s="198"/>
      <c r="CP69" s="197"/>
      <c r="CQ69" s="198"/>
      <c r="CR69" s="197"/>
      <c r="CS69" s="198"/>
      <c r="CT69" s="197"/>
      <c r="CU69" s="198"/>
      <c r="CV69" s="197"/>
      <c r="CW69" s="198"/>
      <c r="CX69" s="197"/>
      <c r="CY69" s="198"/>
      <c r="CZ69" s="197"/>
      <c r="DA69" s="198"/>
      <c r="DB69" s="197"/>
      <c r="DC69" s="198"/>
      <c r="DD69" s="197"/>
      <c r="DE69" s="198"/>
      <c r="DF69" s="197"/>
      <c r="DG69" s="198"/>
      <c r="DH69" s="197"/>
      <c r="DI69" s="198"/>
      <c r="DJ69" s="197"/>
      <c r="DK69" s="198"/>
      <c r="DL69" s="197"/>
      <c r="DM69" s="198"/>
      <c r="DN69" s="197"/>
      <c r="DO69" s="198"/>
      <c r="DP69" s="197"/>
      <c r="DQ69" s="198"/>
      <c r="DR69" s="197"/>
      <c r="DS69" s="198"/>
      <c r="DT69" s="197"/>
      <c r="DU69" s="198"/>
      <c r="DV69" s="197"/>
      <c r="DW69" s="318"/>
    </row>
    <row r="70" spans="20:127" ht="5.25" customHeight="1" thickBot="1">
      <c r="T70" s="326"/>
      <c r="U70" s="327"/>
      <c r="V70" s="412"/>
      <c r="W70" s="244"/>
      <c r="X70" s="437"/>
      <c r="Y70" s="438"/>
      <c r="Z70" s="439"/>
      <c r="AA70" s="440"/>
      <c r="AB70" s="437"/>
      <c r="AC70" s="438"/>
      <c r="AD70" s="439"/>
      <c r="AE70" s="438"/>
      <c r="AF70" s="439"/>
      <c r="AG70" s="440"/>
      <c r="AH70" s="437"/>
      <c r="AI70" s="438"/>
      <c r="AJ70" s="439"/>
      <c r="AK70" s="438"/>
      <c r="AL70" s="439"/>
      <c r="AM70" s="438"/>
      <c r="AN70" s="439"/>
      <c r="AO70" s="438"/>
      <c r="AP70" s="439"/>
      <c r="AQ70" s="438"/>
      <c r="AR70" s="439"/>
      <c r="AS70" s="438"/>
      <c r="AT70" s="439"/>
      <c r="AU70" s="438"/>
      <c r="AV70" s="439"/>
      <c r="AW70" s="438"/>
      <c r="AX70" s="439"/>
      <c r="AY70" s="441"/>
      <c r="AZ70" s="393"/>
      <c r="BA70" s="394"/>
      <c r="BB70" s="394"/>
      <c r="BC70" s="394"/>
      <c r="BD70" s="394"/>
      <c r="BE70" s="395"/>
      <c r="BF70" s="381"/>
      <c r="BG70" s="382"/>
      <c r="BH70" s="382"/>
      <c r="BI70" s="382"/>
      <c r="BJ70" s="382"/>
      <c r="BK70" s="383"/>
      <c r="BL70" s="192"/>
      <c r="BM70" s="200"/>
      <c r="BN70" s="199"/>
      <c r="BO70" s="200"/>
      <c r="BP70" s="199"/>
      <c r="BQ70" s="200"/>
      <c r="BR70" s="199"/>
      <c r="BS70" s="200"/>
      <c r="BT70" s="199"/>
      <c r="BU70" s="200"/>
      <c r="BV70" s="199"/>
      <c r="BW70" s="200"/>
      <c r="BX70" s="199"/>
      <c r="BY70" s="200"/>
      <c r="BZ70" s="199"/>
      <c r="CA70" s="200"/>
      <c r="CB70" s="199"/>
      <c r="CC70" s="200"/>
      <c r="CD70" s="199"/>
      <c r="CE70" s="200"/>
      <c r="CF70" s="199"/>
      <c r="CG70" s="200"/>
      <c r="CH70" s="199"/>
      <c r="CI70" s="200"/>
      <c r="CJ70" s="199"/>
      <c r="CK70" s="200"/>
      <c r="CL70" s="199"/>
      <c r="CM70" s="200"/>
      <c r="CN70" s="199"/>
      <c r="CO70" s="200"/>
      <c r="CP70" s="199"/>
      <c r="CQ70" s="200"/>
      <c r="CR70" s="199"/>
      <c r="CS70" s="200"/>
      <c r="CT70" s="199"/>
      <c r="CU70" s="200"/>
      <c r="CV70" s="199"/>
      <c r="CW70" s="200"/>
      <c r="CX70" s="199"/>
      <c r="CY70" s="200"/>
      <c r="CZ70" s="199"/>
      <c r="DA70" s="200"/>
      <c r="DB70" s="199"/>
      <c r="DC70" s="200"/>
      <c r="DD70" s="199"/>
      <c r="DE70" s="200"/>
      <c r="DF70" s="199"/>
      <c r="DG70" s="200"/>
      <c r="DH70" s="199"/>
      <c r="DI70" s="200"/>
      <c r="DJ70" s="199"/>
      <c r="DK70" s="200"/>
      <c r="DL70" s="199"/>
      <c r="DM70" s="200"/>
      <c r="DN70" s="199"/>
      <c r="DO70" s="200"/>
      <c r="DP70" s="199"/>
      <c r="DQ70" s="200"/>
      <c r="DR70" s="199"/>
      <c r="DS70" s="200"/>
      <c r="DT70" s="199"/>
      <c r="DU70" s="200"/>
      <c r="DV70" s="199"/>
      <c r="DW70" s="231"/>
    </row>
    <row r="71" spans="20:127" ht="5.25" customHeight="1">
      <c r="AZ71" s="393"/>
      <c r="BA71" s="394"/>
      <c r="BB71" s="394"/>
      <c r="BC71" s="394"/>
      <c r="BD71" s="394"/>
      <c r="BE71" s="395"/>
      <c r="BF71" s="413" t="s">
        <v>35</v>
      </c>
      <c r="BG71" s="414"/>
      <c r="BH71" s="414"/>
      <c r="BI71" s="414"/>
      <c r="BJ71" s="414"/>
      <c r="BK71" s="415"/>
      <c r="BL71" s="399" t="str">
        <f>IF(入力シート!N13="","",入力シート!N13)</f>
        <v/>
      </c>
      <c r="BM71" s="400"/>
      <c r="BN71" s="400"/>
      <c r="BO71" s="400"/>
      <c r="BP71" s="400"/>
      <c r="BQ71" s="400"/>
      <c r="BR71" s="400"/>
      <c r="BS71" s="400"/>
      <c r="BT71" s="400"/>
      <c r="BU71" s="400"/>
      <c r="BV71" s="400"/>
      <c r="BW71" s="400"/>
      <c r="BX71" s="400"/>
      <c r="BY71" s="400"/>
      <c r="BZ71" s="400"/>
      <c r="CA71" s="400"/>
      <c r="CB71" s="400"/>
      <c r="CC71" s="400"/>
      <c r="CD71" s="400"/>
      <c r="CE71" s="400"/>
      <c r="CF71" s="400"/>
      <c r="CG71" s="400"/>
      <c r="CH71" s="400"/>
      <c r="CI71" s="400"/>
      <c r="CJ71" s="400"/>
      <c r="CK71" s="400"/>
      <c r="CL71" s="400"/>
      <c r="CM71" s="400"/>
      <c r="CN71" s="400"/>
      <c r="CO71" s="400"/>
      <c r="CP71" s="400"/>
      <c r="CQ71" s="400"/>
      <c r="CR71" s="400"/>
      <c r="CS71" s="400"/>
      <c r="CT71" s="400"/>
      <c r="CU71" s="400"/>
      <c r="CV71" s="400"/>
      <c r="CW71" s="400"/>
      <c r="CX71" s="400"/>
      <c r="CY71" s="400"/>
      <c r="CZ71" s="400"/>
      <c r="DA71" s="400"/>
      <c r="DB71" s="400"/>
      <c r="DC71" s="400"/>
      <c r="DD71" s="400"/>
      <c r="DE71" s="400"/>
      <c r="DF71" s="400"/>
      <c r="DG71" s="400"/>
      <c r="DH71" s="400"/>
      <c r="DI71" s="400"/>
      <c r="DJ71" s="400"/>
      <c r="DK71" s="400"/>
      <c r="DL71" s="400"/>
      <c r="DM71" s="400"/>
      <c r="DN71" s="400"/>
      <c r="DO71" s="400"/>
      <c r="DP71" s="400"/>
      <c r="DQ71" s="400"/>
      <c r="DR71" s="400"/>
      <c r="DS71" s="400"/>
      <c r="DT71" s="400"/>
      <c r="DU71" s="400"/>
      <c r="DV71" s="400"/>
      <c r="DW71" s="401"/>
    </row>
    <row r="72" spans="20:127" ht="5.25" customHeight="1">
      <c r="AM72" s="2"/>
      <c r="AN72" s="2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Z72" s="393"/>
      <c r="BA72" s="394"/>
      <c r="BB72" s="394"/>
      <c r="BC72" s="394"/>
      <c r="BD72" s="394"/>
      <c r="BE72" s="395"/>
      <c r="BF72" s="378"/>
      <c r="BG72" s="379"/>
      <c r="BH72" s="379"/>
      <c r="BI72" s="379"/>
      <c r="BJ72" s="379"/>
      <c r="BK72" s="380"/>
      <c r="BL72" s="402"/>
      <c r="BM72" s="403"/>
      <c r="BN72" s="403"/>
      <c r="BO72" s="403"/>
      <c r="BP72" s="403"/>
      <c r="BQ72" s="403"/>
      <c r="BR72" s="403"/>
      <c r="BS72" s="403"/>
      <c r="BT72" s="403"/>
      <c r="BU72" s="403"/>
      <c r="BV72" s="403"/>
      <c r="BW72" s="403"/>
      <c r="BX72" s="403"/>
      <c r="BY72" s="403"/>
      <c r="BZ72" s="403"/>
      <c r="CA72" s="403"/>
      <c r="CB72" s="403"/>
      <c r="CC72" s="403"/>
      <c r="CD72" s="403"/>
      <c r="CE72" s="403"/>
      <c r="CF72" s="403"/>
      <c r="CG72" s="403"/>
      <c r="CH72" s="403"/>
      <c r="CI72" s="403"/>
      <c r="CJ72" s="403"/>
      <c r="CK72" s="403"/>
      <c r="CL72" s="403"/>
      <c r="CM72" s="403"/>
      <c r="CN72" s="403"/>
      <c r="CO72" s="403"/>
      <c r="CP72" s="403"/>
      <c r="CQ72" s="403"/>
      <c r="CR72" s="403"/>
      <c r="CS72" s="403"/>
      <c r="CT72" s="403"/>
      <c r="CU72" s="403"/>
      <c r="CV72" s="403"/>
      <c r="CW72" s="403"/>
      <c r="CX72" s="403"/>
      <c r="CY72" s="403"/>
      <c r="CZ72" s="403"/>
      <c r="DA72" s="403"/>
      <c r="DB72" s="403"/>
      <c r="DC72" s="403"/>
      <c r="DD72" s="403"/>
      <c r="DE72" s="403"/>
      <c r="DF72" s="403"/>
      <c r="DG72" s="403"/>
      <c r="DH72" s="403"/>
      <c r="DI72" s="403"/>
      <c r="DJ72" s="403"/>
      <c r="DK72" s="403"/>
      <c r="DL72" s="403"/>
      <c r="DM72" s="403"/>
      <c r="DN72" s="403"/>
      <c r="DO72" s="403"/>
      <c r="DP72" s="403"/>
      <c r="DQ72" s="403"/>
      <c r="DR72" s="403"/>
      <c r="DS72" s="403"/>
      <c r="DT72" s="403"/>
      <c r="DU72" s="403"/>
      <c r="DV72" s="403"/>
      <c r="DW72" s="404"/>
    </row>
    <row r="73" spans="20:127" ht="5.25" customHeight="1">
      <c r="AM73" s="2"/>
      <c r="AN73" s="2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Z73" s="393"/>
      <c r="BA73" s="394"/>
      <c r="BB73" s="394"/>
      <c r="BC73" s="394"/>
      <c r="BD73" s="394"/>
      <c r="BE73" s="395"/>
      <c r="BF73" s="378"/>
      <c r="BG73" s="379"/>
      <c r="BH73" s="379"/>
      <c r="BI73" s="379"/>
      <c r="BJ73" s="379"/>
      <c r="BK73" s="380"/>
      <c r="BL73" s="402"/>
      <c r="BM73" s="403"/>
      <c r="BN73" s="403"/>
      <c r="BO73" s="403"/>
      <c r="BP73" s="403"/>
      <c r="BQ73" s="403"/>
      <c r="BR73" s="403"/>
      <c r="BS73" s="403"/>
      <c r="BT73" s="403"/>
      <c r="BU73" s="403"/>
      <c r="BV73" s="403"/>
      <c r="BW73" s="403"/>
      <c r="BX73" s="403"/>
      <c r="BY73" s="403"/>
      <c r="BZ73" s="403"/>
      <c r="CA73" s="403"/>
      <c r="CB73" s="403"/>
      <c r="CC73" s="403"/>
      <c r="CD73" s="403"/>
      <c r="CE73" s="403"/>
      <c r="CF73" s="403"/>
      <c r="CG73" s="403"/>
      <c r="CH73" s="403"/>
      <c r="CI73" s="403"/>
      <c r="CJ73" s="403"/>
      <c r="CK73" s="403"/>
      <c r="CL73" s="403"/>
      <c r="CM73" s="403"/>
      <c r="CN73" s="403"/>
      <c r="CO73" s="403"/>
      <c r="CP73" s="403"/>
      <c r="CQ73" s="403"/>
      <c r="CR73" s="403"/>
      <c r="CS73" s="403"/>
      <c r="CT73" s="403"/>
      <c r="CU73" s="403"/>
      <c r="CV73" s="403"/>
      <c r="CW73" s="403"/>
      <c r="CX73" s="403"/>
      <c r="CY73" s="403"/>
      <c r="CZ73" s="403"/>
      <c r="DA73" s="403"/>
      <c r="DB73" s="403"/>
      <c r="DC73" s="403"/>
      <c r="DD73" s="403"/>
      <c r="DE73" s="403"/>
      <c r="DF73" s="403"/>
      <c r="DG73" s="403"/>
      <c r="DH73" s="403"/>
      <c r="DI73" s="403"/>
      <c r="DJ73" s="403"/>
      <c r="DK73" s="403"/>
      <c r="DL73" s="403"/>
      <c r="DM73" s="403"/>
      <c r="DN73" s="403"/>
      <c r="DO73" s="403"/>
      <c r="DP73" s="403"/>
      <c r="DQ73" s="403"/>
      <c r="DR73" s="403"/>
      <c r="DS73" s="403"/>
      <c r="DT73" s="403"/>
      <c r="DU73" s="403"/>
      <c r="DV73" s="403"/>
      <c r="DW73" s="404"/>
    </row>
    <row r="74" spans="20:127" ht="5.25" customHeight="1">
      <c r="AM74" s="2"/>
      <c r="AN74" s="2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Z74" s="393"/>
      <c r="BA74" s="394"/>
      <c r="BB74" s="394"/>
      <c r="BC74" s="394"/>
      <c r="BD74" s="394"/>
      <c r="BE74" s="395"/>
      <c r="BF74" s="378"/>
      <c r="BG74" s="379"/>
      <c r="BH74" s="379"/>
      <c r="BI74" s="379"/>
      <c r="BJ74" s="379"/>
      <c r="BK74" s="380"/>
      <c r="BL74" s="402"/>
      <c r="BM74" s="403"/>
      <c r="BN74" s="403"/>
      <c r="BO74" s="403"/>
      <c r="BP74" s="403"/>
      <c r="BQ74" s="403"/>
      <c r="BR74" s="403"/>
      <c r="BS74" s="403"/>
      <c r="BT74" s="403"/>
      <c r="BU74" s="403"/>
      <c r="BV74" s="403"/>
      <c r="BW74" s="403"/>
      <c r="BX74" s="403"/>
      <c r="BY74" s="403"/>
      <c r="BZ74" s="403"/>
      <c r="CA74" s="403"/>
      <c r="CB74" s="403"/>
      <c r="CC74" s="403"/>
      <c r="CD74" s="403"/>
      <c r="CE74" s="403"/>
      <c r="CF74" s="403"/>
      <c r="CG74" s="403"/>
      <c r="CH74" s="403"/>
      <c r="CI74" s="403"/>
      <c r="CJ74" s="403"/>
      <c r="CK74" s="403"/>
      <c r="CL74" s="403"/>
      <c r="CM74" s="403"/>
      <c r="CN74" s="403"/>
      <c r="CO74" s="403"/>
      <c r="CP74" s="403"/>
      <c r="CQ74" s="403"/>
      <c r="CR74" s="403"/>
      <c r="CS74" s="403"/>
      <c r="CT74" s="403"/>
      <c r="CU74" s="403"/>
      <c r="CV74" s="403"/>
      <c r="CW74" s="403"/>
      <c r="CX74" s="403"/>
      <c r="CY74" s="403"/>
      <c r="CZ74" s="403"/>
      <c r="DA74" s="403"/>
      <c r="DB74" s="403"/>
      <c r="DC74" s="403"/>
      <c r="DD74" s="403"/>
      <c r="DE74" s="403"/>
      <c r="DF74" s="403"/>
      <c r="DG74" s="403"/>
      <c r="DH74" s="403"/>
      <c r="DI74" s="403"/>
      <c r="DJ74" s="403"/>
      <c r="DK74" s="403"/>
      <c r="DL74" s="403"/>
      <c r="DM74" s="403"/>
      <c r="DN74" s="403"/>
      <c r="DO74" s="403"/>
      <c r="DP74" s="403"/>
      <c r="DQ74" s="403"/>
      <c r="DR74" s="403"/>
      <c r="DS74" s="403"/>
      <c r="DT74" s="403"/>
      <c r="DU74" s="403"/>
      <c r="DV74" s="403"/>
      <c r="DW74" s="404"/>
    </row>
    <row r="75" spans="20:127" ht="5.25" customHeight="1"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Z75" s="396"/>
      <c r="BA75" s="397"/>
      <c r="BB75" s="397"/>
      <c r="BC75" s="397"/>
      <c r="BD75" s="397"/>
      <c r="BE75" s="398"/>
      <c r="BF75" s="381"/>
      <c r="BG75" s="382"/>
      <c r="BH75" s="382"/>
      <c r="BI75" s="382"/>
      <c r="BJ75" s="382"/>
      <c r="BK75" s="383"/>
      <c r="BL75" s="405"/>
      <c r="BM75" s="406"/>
      <c r="BN75" s="406"/>
      <c r="BO75" s="406"/>
      <c r="BP75" s="406"/>
      <c r="BQ75" s="406"/>
      <c r="BR75" s="406"/>
      <c r="BS75" s="406"/>
      <c r="BT75" s="406"/>
      <c r="BU75" s="406"/>
      <c r="BV75" s="406"/>
      <c r="BW75" s="406"/>
      <c r="BX75" s="406"/>
      <c r="BY75" s="406"/>
      <c r="BZ75" s="406"/>
      <c r="CA75" s="406"/>
      <c r="CB75" s="406"/>
      <c r="CC75" s="406"/>
      <c r="CD75" s="406"/>
      <c r="CE75" s="406"/>
      <c r="CF75" s="406"/>
      <c r="CG75" s="406"/>
      <c r="CH75" s="406"/>
      <c r="CI75" s="406"/>
      <c r="CJ75" s="406"/>
      <c r="CK75" s="406"/>
      <c r="CL75" s="406"/>
      <c r="CM75" s="406"/>
      <c r="CN75" s="406"/>
      <c r="CO75" s="406"/>
      <c r="CP75" s="406"/>
      <c r="CQ75" s="406"/>
      <c r="CR75" s="406"/>
      <c r="CS75" s="406"/>
      <c r="CT75" s="406"/>
      <c r="CU75" s="406"/>
      <c r="CV75" s="406"/>
      <c r="CW75" s="406"/>
      <c r="CX75" s="406"/>
      <c r="CY75" s="406"/>
      <c r="CZ75" s="406"/>
      <c r="DA75" s="406"/>
      <c r="DB75" s="406"/>
      <c r="DC75" s="406"/>
      <c r="DD75" s="406"/>
      <c r="DE75" s="406"/>
      <c r="DF75" s="406"/>
      <c r="DG75" s="406"/>
      <c r="DH75" s="406"/>
      <c r="DI75" s="406"/>
      <c r="DJ75" s="406"/>
      <c r="DK75" s="406"/>
      <c r="DL75" s="406"/>
      <c r="DM75" s="406"/>
      <c r="DN75" s="406"/>
      <c r="DO75" s="406"/>
      <c r="DP75" s="406"/>
      <c r="DQ75" s="406"/>
      <c r="DR75" s="406"/>
      <c r="DS75" s="406"/>
      <c r="DT75" s="406"/>
      <c r="DU75" s="406"/>
      <c r="DV75" s="406"/>
      <c r="DW75" s="407"/>
    </row>
    <row r="76" spans="20:127" ht="5.25" customHeight="1"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Z76" s="390" t="s">
        <v>36</v>
      </c>
      <c r="BA76" s="391"/>
      <c r="BB76" s="391"/>
      <c r="BC76" s="391"/>
      <c r="BD76" s="391"/>
      <c r="BE76" s="392"/>
      <c r="BF76" s="413" t="s">
        <v>37</v>
      </c>
      <c r="BG76" s="414"/>
      <c r="BH76" s="414"/>
      <c r="BI76" s="414"/>
      <c r="BJ76" s="414"/>
      <c r="BK76" s="415"/>
      <c r="BL76" s="174">
        <v>19</v>
      </c>
      <c r="BM76" s="175"/>
      <c r="BN76" s="168">
        <v>20</v>
      </c>
      <c r="BO76" s="175"/>
      <c r="BP76" s="168">
        <v>21</v>
      </c>
      <c r="BQ76" s="175"/>
      <c r="BR76" s="168">
        <v>22</v>
      </c>
      <c r="BS76" s="175"/>
      <c r="BT76" s="168">
        <v>23</v>
      </c>
      <c r="BU76" s="175"/>
      <c r="BV76" s="168">
        <v>24</v>
      </c>
      <c r="BW76" s="175"/>
      <c r="BX76" s="168">
        <v>25</v>
      </c>
      <c r="BY76" s="175"/>
      <c r="BZ76" s="168">
        <v>26</v>
      </c>
      <c r="CA76" s="175"/>
      <c r="CB76" s="168">
        <v>27</v>
      </c>
      <c r="CC76" s="175"/>
      <c r="CD76" s="168">
        <v>28</v>
      </c>
      <c r="CE76" s="175"/>
      <c r="CF76" s="168">
        <v>29</v>
      </c>
      <c r="CG76" s="175"/>
      <c r="CH76" s="168">
        <v>30</v>
      </c>
      <c r="CI76" s="175"/>
      <c r="CJ76" s="168">
        <v>31</v>
      </c>
      <c r="CK76" s="175"/>
      <c r="CL76" s="168">
        <v>32</v>
      </c>
      <c r="CM76" s="175"/>
      <c r="CN76" s="168">
        <v>33</v>
      </c>
      <c r="CO76" s="175"/>
      <c r="CP76" s="168">
        <v>34</v>
      </c>
      <c r="CQ76" s="175"/>
      <c r="CR76" s="168">
        <v>35</v>
      </c>
      <c r="CS76" s="175"/>
      <c r="CT76" s="168">
        <v>36</v>
      </c>
      <c r="CU76" s="175"/>
      <c r="CV76" s="168">
        <v>37</v>
      </c>
      <c r="CW76" s="175"/>
      <c r="CX76" s="168">
        <v>38</v>
      </c>
      <c r="CY76" s="175"/>
      <c r="CZ76" s="168">
        <v>39</v>
      </c>
      <c r="DA76" s="175"/>
      <c r="DB76" s="168">
        <v>40</v>
      </c>
      <c r="DC76" s="175"/>
      <c r="DD76" s="168">
        <v>41</v>
      </c>
      <c r="DE76" s="175"/>
      <c r="DF76" s="168">
        <v>42</v>
      </c>
      <c r="DG76" s="175"/>
      <c r="DH76" s="168">
        <v>43</v>
      </c>
      <c r="DI76" s="175"/>
      <c r="DJ76" s="168">
        <v>44</v>
      </c>
      <c r="DK76" s="175"/>
      <c r="DL76" s="168">
        <v>45</v>
      </c>
      <c r="DM76" s="175"/>
      <c r="DN76" s="168">
        <v>46</v>
      </c>
      <c r="DO76" s="175"/>
      <c r="DP76" s="168">
        <v>47</v>
      </c>
      <c r="DQ76" s="175"/>
      <c r="DR76" s="168">
        <v>48</v>
      </c>
      <c r="DS76" s="175"/>
      <c r="DT76" s="168">
        <v>49</v>
      </c>
      <c r="DU76" s="175"/>
      <c r="DV76" s="168">
        <v>50</v>
      </c>
      <c r="DW76" s="213"/>
    </row>
    <row r="77" spans="20:127" ht="5.25" customHeight="1"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Z77" s="393"/>
      <c r="BA77" s="394"/>
      <c r="BB77" s="394"/>
      <c r="BC77" s="394"/>
      <c r="BD77" s="394"/>
      <c r="BE77" s="395"/>
      <c r="BF77" s="378"/>
      <c r="BG77" s="379"/>
      <c r="BH77" s="379"/>
      <c r="BI77" s="379"/>
      <c r="BJ77" s="379"/>
      <c r="BK77" s="380"/>
      <c r="BL77" s="176"/>
      <c r="BM77" s="177"/>
      <c r="BN77" s="170"/>
      <c r="BO77" s="177"/>
      <c r="BP77" s="170"/>
      <c r="BQ77" s="177"/>
      <c r="BR77" s="170"/>
      <c r="BS77" s="177"/>
      <c r="BT77" s="170"/>
      <c r="BU77" s="177"/>
      <c r="BV77" s="170"/>
      <c r="BW77" s="177"/>
      <c r="BX77" s="170"/>
      <c r="BY77" s="177"/>
      <c r="BZ77" s="170"/>
      <c r="CA77" s="177"/>
      <c r="CB77" s="170"/>
      <c r="CC77" s="177"/>
      <c r="CD77" s="170"/>
      <c r="CE77" s="177"/>
      <c r="CF77" s="170"/>
      <c r="CG77" s="177"/>
      <c r="CH77" s="170"/>
      <c r="CI77" s="177"/>
      <c r="CJ77" s="170"/>
      <c r="CK77" s="177"/>
      <c r="CL77" s="170"/>
      <c r="CM77" s="177"/>
      <c r="CN77" s="170"/>
      <c r="CO77" s="177"/>
      <c r="CP77" s="170"/>
      <c r="CQ77" s="177"/>
      <c r="CR77" s="170"/>
      <c r="CS77" s="177"/>
      <c r="CT77" s="170"/>
      <c r="CU77" s="177"/>
      <c r="CV77" s="170"/>
      <c r="CW77" s="177"/>
      <c r="CX77" s="170"/>
      <c r="CY77" s="177"/>
      <c r="CZ77" s="170"/>
      <c r="DA77" s="177"/>
      <c r="DB77" s="170"/>
      <c r="DC77" s="177"/>
      <c r="DD77" s="170"/>
      <c r="DE77" s="177"/>
      <c r="DF77" s="170"/>
      <c r="DG77" s="177"/>
      <c r="DH77" s="170"/>
      <c r="DI77" s="177"/>
      <c r="DJ77" s="170"/>
      <c r="DK77" s="177"/>
      <c r="DL77" s="170"/>
      <c r="DM77" s="177"/>
      <c r="DN77" s="170"/>
      <c r="DO77" s="177"/>
      <c r="DP77" s="170"/>
      <c r="DQ77" s="177"/>
      <c r="DR77" s="170"/>
      <c r="DS77" s="177"/>
      <c r="DT77" s="170"/>
      <c r="DU77" s="177"/>
      <c r="DV77" s="170"/>
      <c r="DW77" s="214"/>
    </row>
    <row r="78" spans="20:127" ht="5.25" customHeight="1"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Z78" s="393"/>
      <c r="BA78" s="394"/>
      <c r="BB78" s="394"/>
      <c r="BC78" s="394"/>
      <c r="BD78" s="394"/>
      <c r="BE78" s="395"/>
      <c r="BF78" s="378"/>
      <c r="BG78" s="379"/>
      <c r="BH78" s="379"/>
      <c r="BI78" s="379"/>
      <c r="BJ78" s="379"/>
      <c r="BK78" s="380"/>
      <c r="BL78" s="178"/>
      <c r="BM78" s="179"/>
      <c r="BN78" s="172"/>
      <c r="BO78" s="179"/>
      <c r="BP78" s="172"/>
      <c r="BQ78" s="179"/>
      <c r="BR78" s="172"/>
      <c r="BS78" s="179"/>
      <c r="BT78" s="172"/>
      <c r="BU78" s="179"/>
      <c r="BV78" s="172"/>
      <c r="BW78" s="179"/>
      <c r="BX78" s="172"/>
      <c r="BY78" s="179"/>
      <c r="BZ78" s="172"/>
      <c r="CA78" s="179"/>
      <c r="CB78" s="172"/>
      <c r="CC78" s="179"/>
      <c r="CD78" s="172"/>
      <c r="CE78" s="179"/>
      <c r="CF78" s="172"/>
      <c r="CG78" s="179"/>
      <c r="CH78" s="172"/>
      <c r="CI78" s="179"/>
      <c r="CJ78" s="172"/>
      <c r="CK78" s="179"/>
      <c r="CL78" s="172"/>
      <c r="CM78" s="179"/>
      <c r="CN78" s="172"/>
      <c r="CO78" s="179"/>
      <c r="CP78" s="172"/>
      <c r="CQ78" s="179"/>
      <c r="CR78" s="172"/>
      <c r="CS78" s="179"/>
      <c r="CT78" s="172"/>
      <c r="CU78" s="179"/>
      <c r="CV78" s="172"/>
      <c r="CW78" s="179"/>
      <c r="CX78" s="172"/>
      <c r="CY78" s="179"/>
      <c r="CZ78" s="172"/>
      <c r="DA78" s="179"/>
      <c r="DB78" s="172"/>
      <c r="DC78" s="179"/>
      <c r="DD78" s="172"/>
      <c r="DE78" s="179"/>
      <c r="DF78" s="172"/>
      <c r="DG78" s="179"/>
      <c r="DH78" s="172"/>
      <c r="DI78" s="179"/>
      <c r="DJ78" s="172"/>
      <c r="DK78" s="179"/>
      <c r="DL78" s="172"/>
      <c r="DM78" s="179"/>
      <c r="DN78" s="172"/>
      <c r="DO78" s="179"/>
      <c r="DP78" s="172"/>
      <c r="DQ78" s="179"/>
      <c r="DR78" s="172"/>
      <c r="DS78" s="179"/>
      <c r="DT78" s="172"/>
      <c r="DU78" s="179"/>
      <c r="DV78" s="172"/>
      <c r="DW78" s="215"/>
    </row>
    <row r="79" spans="20:127" ht="5.25" customHeight="1"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Z79" s="393"/>
      <c r="BA79" s="394"/>
      <c r="BB79" s="394"/>
      <c r="BC79" s="394"/>
      <c r="BD79" s="394"/>
      <c r="BE79" s="395"/>
      <c r="BF79" s="378"/>
      <c r="BG79" s="379"/>
      <c r="BH79" s="379"/>
      <c r="BI79" s="379"/>
      <c r="BJ79" s="379"/>
      <c r="BK79" s="380"/>
      <c r="BL79" s="186" t="str">
        <f>MID(入力シート!N14,1,1)</f>
        <v/>
      </c>
      <c r="BM79" s="196"/>
      <c r="BN79" s="195" t="str">
        <f>MID(入力シート!N14,2,1)</f>
        <v/>
      </c>
      <c r="BO79" s="196"/>
      <c r="BP79" s="195" t="str">
        <f>MID(入力シート!N14,3,1)</f>
        <v/>
      </c>
      <c r="BQ79" s="196"/>
      <c r="BR79" s="195" t="str">
        <f>MID(入力シート!N14,4,1)</f>
        <v/>
      </c>
      <c r="BS79" s="196"/>
      <c r="BT79" s="195" t="str">
        <f>MID(入力シート!N14,5,1)</f>
        <v/>
      </c>
      <c r="BU79" s="196"/>
      <c r="BV79" s="195" t="str">
        <f>MID(入力シート!N14,6,1)</f>
        <v/>
      </c>
      <c r="BW79" s="196"/>
      <c r="BX79" s="195" t="str">
        <f>MID(入力シート!N14,7,1)</f>
        <v/>
      </c>
      <c r="BY79" s="196"/>
      <c r="BZ79" s="195" t="str">
        <f>MID(入力シート!N14,8,1)</f>
        <v/>
      </c>
      <c r="CA79" s="196"/>
      <c r="CB79" s="195" t="str">
        <f>MID(入力シート!N14,9,1)</f>
        <v/>
      </c>
      <c r="CC79" s="196"/>
      <c r="CD79" s="195" t="str">
        <f>MID(入力シート!N14,10,1)</f>
        <v/>
      </c>
      <c r="CE79" s="196"/>
      <c r="CF79" s="195" t="str">
        <f>MID(入力シート!N14,11,1)</f>
        <v/>
      </c>
      <c r="CG79" s="196"/>
      <c r="CH79" s="195" t="str">
        <f>MID(入力シート!N14,12,1)</f>
        <v/>
      </c>
      <c r="CI79" s="196"/>
      <c r="CJ79" s="195" t="str">
        <f>MID(入力シート!N14,13,1)</f>
        <v/>
      </c>
      <c r="CK79" s="196"/>
      <c r="CL79" s="195" t="str">
        <f>MID(入力シート!N14,14,1)</f>
        <v/>
      </c>
      <c r="CM79" s="196"/>
      <c r="CN79" s="195" t="str">
        <f>MID(入力シート!N14,15,1)</f>
        <v/>
      </c>
      <c r="CO79" s="196"/>
      <c r="CP79" s="195" t="str">
        <f>MID(入力シート!N14,16,1)</f>
        <v/>
      </c>
      <c r="CQ79" s="196"/>
      <c r="CR79" s="195" t="str">
        <f>MID(入力シート!N14,17,1)</f>
        <v/>
      </c>
      <c r="CS79" s="196"/>
      <c r="CT79" s="195" t="str">
        <f>MID(入力シート!N14,18,1)</f>
        <v/>
      </c>
      <c r="CU79" s="196"/>
      <c r="CV79" s="195" t="str">
        <f>MID(入力シート!N14,19,1)</f>
        <v/>
      </c>
      <c r="CW79" s="196"/>
      <c r="CX79" s="195" t="str">
        <f>MID(入力シート!N14,20,1)</f>
        <v/>
      </c>
      <c r="CY79" s="196"/>
      <c r="CZ79" s="195" t="str">
        <f>MID(入力シート!N14,21,1)</f>
        <v/>
      </c>
      <c r="DA79" s="196"/>
      <c r="DB79" s="195" t="str">
        <f>MID(入力シート!N14,22,1)</f>
        <v/>
      </c>
      <c r="DC79" s="196"/>
      <c r="DD79" s="195" t="str">
        <f>MID(入力シート!N14,23,1)</f>
        <v/>
      </c>
      <c r="DE79" s="196"/>
      <c r="DF79" s="195" t="str">
        <f>MID(入力シート!N14,24,1)</f>
        <v/>
      </c>
      <c r="DG79" s="196"/>
      <c r="DH79" s="195" t="str">
        <f>MID(入力シート!N14,25,1)</f>
        <v/>
      </c>
      <c r="DI79" s="196"/>
      <c r="DJ79" s="195" t="str">
        <f>MID(入力シート!N14,26,1)</f>
        <v/>
      </c>
      <c r="DK79" s="196"/>
      <c r="DL79" s="195" t="str">
        <f>MID(入力シート!N14,27,1)</f>
        <v/>
      </c>
      <c r="DM79" s="196"/>
      <c r="DN79" s="195" t="str">
        <f>MID(入力シート!N14,28,1)</f>
        <v/>
      </c>
      <c r="DO79" s="196"/>
      <c r="DP79" s="195" t="str">
        <f>MID(入力シート!N14,29,1)</f>
        <v/>
      </c>
      <c r="DQ79" s="196"/>
      <c r="DR79" s="195" t="str">
        <f>MID(入力シート!N14,30,1)</f>
        <v/>
      </c>
      <c r="DS79" s="196"/>
      <c r="DT79" s="195" t="str">
        <f>MID(入力シート!N14,31,1)</f>
        <v/>
      </c>
      <c r="DU79" s="196"/>
      <c r="DV79" s="195" t="str">
        <f>MID(入力シート!N14,32,1)</f>
        <v/>
      </c>
      <c r="DW79" s="230"/>
    </row>
    <row r="80" spans="20:127" ht="5.25" customHeight="1">
      <c r="AA80" s="24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Z80" s="393"/>
      <c r="BA80" s="394"/>
      <c r="BB80" s="394"/>
      <c r="BC80" s="394"/>
      <c r="BD80" s="394"/>
      <c r="BE80" s="395"/>
      <c r="BF80" s="378"/>
      <c r="BG80" s="379"/>
      <c r="BH80" s="379"/>
      <c r="BI80" s="379"/>
      <c r="BJ80" s="379"/>
      <c r="BK80" s="380"/>
      <c r="BL80" s="189"/>
      <c r="BM80" s="198"/>
      <c r="BN80" s="197"/>
      <c r="BO80" s="198"/>
      <c r="BP80" s="197"/>
      <c r="BQ80" s="198"/>
      <c r="BR80" s="197"/>
      <c r="BS80" s="198"/>
      <c r="BT80" s="197"/>
      <c r="BU80" s="198"/>
      <c r="BV80" s="197"/>
      <c r="BW80" s="198"/>
      <c r="BX80" s="197"/>
      <c r="BY80" s="198"/>
      <c r="BZ80" s="197"/>
      <c r="CA80" s="198"/>
      <c r="CB80" s="197"/>
      <c r="CC80" s="198"/>
      <c r="CD80" s="197"/>
      <c r="CE80" s="198"/>
      <c r="CF80" s="197"/>
      <c r="CG80" s="198"/>
      <c r="CH80" s="197"/>
      <c r="CI80" s="198"/>
      <c r="CJ80" s="197"/>
      <c r="CK80" s="198"/>
      <c r="CL80" s="197"/>
      <c r="CM80" s="198"/>
      <c r="CN80" s="197"/>
      <c r="CO80" s="198"/>
      <c r="CP80" s="197"/>
      <c r="CQ80" s="198"/>
      <c r="CR80" s="197"/>
      <c r="CS80" s="198"/>
      <c r="CT80" s="197"/>
      <c r="CU80" s="198"/>
      <c r="CV80" s="197"/>
      <c r="CW80" s="198"/>
      <c r="CX80" s="197"/>
      <c r="CY80" s="198"/>
      <c r="CZ80" s="197"/>
      <c r="DA80" s="198"/>
      <c r="DB80" s="197"/>
      <c r="DC80" s="198"/>
      <c r="DD80" s="197"/>
      <c r="DE80" s="198"/>
      <c r="DF80" s="197"/>
      <c r="DG80" s="198"/>
      <c r="DH80" s="197"/>
      <c r="DI80" s="198"/>
      <c r="DJ80" s="197"/>
      <c r="DK80" s="198"/>
      <c r="DL80" s="197"/>
      <c r="DM80" s="198"/>
      <c r="DN80" s="197"/>
      <c r="DO80" s="198"/>
      <c r="DP80" s="197"/>
      <c r="DQ80" s="198"/>
      <c r="DR80" s="197"/>
      <c r="DS80" s="198"/>
      <c r="DT80" s="197"/>
      <c r="DU80" s="198"/>
      <c r="DV80" s="197"/>
      <c r="DW80" s="318"/>
    </row>
    <row r="81" spans="29:127" ht="5.25" customHeight="1">
      <c r="AH81" s="2"/>
      <c r="AI81" s="2"/>
      <c r="AJ81" s="2"/>
      <c r="AK81" s="2"/>
      <c r="AL81" s="2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Z81" s="393"/>
      <c r="BA81" s="394"/>
      <c r="BB81" s="394"/>
      <c r="BC81" s="394"/>
      <c r="BD81" s="394"/>
      <c r="BE81" s="395"/>
      <c r="BF81" s="381"/>
      <c r="BG81" s="382"/>
      <c r="BH81" s="382"/>
      <c r="BI81" s="382"/>
      <c r="BJ81" s="382"/>
      <c r="BK81" s="383"/>
      <c r="BL81" s="192"/>
      <c r="BM81" s="200"/>
      <c r="BN81" s="199"/>
      <c r="BO81" s="200"/>
      <c r="BP81" s="199"/>
      <c r="BQ81" s="200"/>
      <c r="BR81" s="199"/>
      <c r="BS81" s="200"/>
      <c r="BT81" s="199"/>
      <c r="BU81" s="200"/>
      <c r="BV81" s="199"/>
      <c r="BW81" s="200"/>
      <c r="BX81" s="199"/>
      <c r="BY81" s="200"/>
      <c r="BZ81" s="199"/>
      <c r="CA81" s="200"/>
      <c r="CB81" s="199"/>
      <c r="CC81" s="200"/>
      <c r="CD81" s="199"/>
      <c r="CE81" s="200"/>
      <c r="CF81" s="199"/>
      <c r="CG81" s="200"/>
      <c r="CH81" s="199"/>
      <c r="CI81" s="200"/>
      <c r="CJ81" s="199"/>
      <c r="CK81" s="200"/>
      <c r="CL81" s="199"/>
      <c r="CM81" s="200"/>
      <c r="CN81" s="199"/>
      <c r="CO81" s="200"/>
      <c r="CP81" s="199"/>
      <c r="CQ81" s="200"/>
      <c r="CR81" s="199"/>
      <c r="CS81" s="200"/>
      <c r="CT81" s="199"/>
      <c r="CU81" s="200"/>
      <c r="CV81" s="199"/>
      <c r="CW81" s="200"/>
      <c r="CX81" s="199"/>
      <c r="CY81" s="200"/>
      <c r="CZ81" s="199"/>
      <c r="DA81" s="200"/>
      <c r="DB81" s="199"/>
      <c r="DC81" s="200"/>
      <c r="DD81" s="199"/>
      <c r="DE81" s="200"/>
      <c r="DF81" s="199"/>
      <c r="DG81" s="200"/>
      <c r="DH81" s="199"/>
      <c r="DI81" s="200"/>
      <c r="DJ81" s="199"/>
      <c r="DK81" s="200"/>
      <c r="DL81" s="199"/>
      <c r="DM81" s="200"/>
      <c r="DN81" s="199"/>
      <c r="DO81" s="200"/>
      <c r="DP81" s="199"/>
      <c r="DQ81" s="200"/>
      <c r="DR81" s="199"/>
      <c r="DS81" s="200"/>
      <c r="DT81" s="199"/>
      <c r="DU81" s="200"/>
      <c r="DV81" s="199"/>
      <c r="DW81" s="231"/>
    </row>
    <row r="82" spans="29:127" ht="5.25" customHeight="1">
      <c r="AC82" s="25"/>
      <c r="AH82" s="2"/>
      <c r="AI82" s="2"/>
      <c r="AJ82" s="2"/>
      <c r="AK82" s="2"/>
      <c r="AL82" s="2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Z82" s="393"/>
      <c r="BA82" s="394"/>
      <c r="BB82" s="394"/>
      <c r="BC82" s="394"/>
      <c r="BD82" s="394"/>
      <c r="BE82" s="395"/>
      <c r="BF82" s="413" t="s">
        <v>38</v>
      </c>
      <c r="BG82" s="414"/>
      <c r="BH82" s="414"/>
      <c r="BI82" s="414"/>
      <c r="BJ82" s="414"/>
      <c r="BK82" s="415"/>
      <c r="BL82" s="399" t="str">
        <f>IF(入力シート!N15="","",入力シート!N15)</f>
        <v/>
      </c>
      <c r="BM82" s="400"/>
      <c r="BN82" s="400"/>
      <c r="BO82" s="400"/>
      <c r="BP82" s="400"/>
      <c r="BQ82" s="400"/>
      <c r="BR82" s="400"/>
      <c r="BS82" s="400"/>
      <c r="BT82" s="400"/>
      <c r="BU82" s="400"/>
      <c r="BV82" s="400"/>
      <c r="BW82" s="400"/>
      <c r="BX82" s="400"/>
      <c r="BY82" s="400"/>
      <c r="BZ82" s="400"/>
      <c r="CA82" s="400"/>
      <c r="CB82" s="400"/>
      <c r="CC82" s="400"/>
      <c r="CD82" s="400"/>
      <c r="CE82" s="400"/>
      <c r="CF82" s="400"/>
      <c r="CG82" s="400"/>
      <c r="CH82" s="400"/>
      <c r="CI82" s="400"/>
      <c r="CJ82" s="400"/>
      <c r="CK82" s="400"/>
      <c r="CL82" s="400"/>
      <c r="CM82" s="400"/>
      <c r="CN82" s="400"/>
      <c r="CO82" s="400"/>
      <c r="CP82" s="400"/>
      <c r="CQ82" s="400"/>
      <c r="CR82" s="400"/>
      <c r="CS82" s="400"/>
      <c r="CT82" s="400"/>
      <c r="CU82" s="400"/>
      <c r="CV82" s="400"/>
      <c r="CW82" s="400"/>
      <c r="CX82" s="400"/>
      <c r="CY82" s="400"/>
      <c r="CZ82" s="400"/>
      <c r="DA82" s="400"/>
      <c r="DB82" s="400"/>
      <c r="DC82" s="400"/>
      <c r="DD82" s="400"/>
      <c r="DE82" s="400"/>
      <c r="DF82" s="400"/>
      <c r="DG82" s="400"/>
      <c r="DH82" s="400"/>
      <c r="DI82" s="400"/>
      <c r="DJ82" s="400"/>
      <c r="DK82" s="400"/>
      <c r="DL82" s="400"/>
      <c r="DM82" s="400"/>
      <c r="DN82" s="400"/>
      <c r="DO82" s="400"/>
      <c r="DP82" s="400"/>
      <c r="DQ82" s="400"/>
      <c r="DR82" s="400"/>
      <c r="DS82" s="400"/>
      <c r="DT82" s="400"/>
      <c r="DU82" s="400"/>
      <c r="DV82" s="400"/>
      <c r="DW82" s="401"/>
    </row>
    <row r="83" spans="29:127" ht="5.25" customHeight="1"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Z83" s="393"/>
      <c r="BA83" s="394"/>
      <c r="BB83" s="394"/>
      <c r="BC83" s="394"/>
      <c r="BD83" s="394"/>
      <c r="BE83" s="395"/>
      <c r="BF83" s="378"/>
      <c r="BG83" s="379"/>
      <c r="BH83" s="379"/>
      <c r="BI83" s="379"/>
      <c r="BJ83" s="379"/>
      <c r="BK83" s="380"/>
      <c r="BL83" s="402"/>
      <c r="BM83" s="403"/>
      <c r="BN83" s="403"/>
      <c r="BO83" s="403"/>
      <c r="BP83" s="403"/>
      <c r="BQ83" s="403"/>
      <c r="BR83" s="403"/>
      <c r="BS83" s="403"/>
      <c r="BT83" s="403"/>
      <c r="BU83" s="403"/>
      <c r="BV83" s="403"/>
      <c r="BW83" s="403"/>
      <c r="BX83" s="403"/>
      <c r="BY83" s="403"/>
      <c r="BZ83" s="403"/>
      <c r="CA83" s="403"/>
      <c r="CB83" s="403"/>
      <c r="CC83" s="403"/>
      <c r="CD83" s="403"/>
      <c r="CE83" s="403"/>
      <c r="CF83" s="403"/>
      <c r="CG83" s="403"/>
      <c r="CH83" s="403"/>
      <c r="CI83" s="403"/>
      <c r="CJ83" s="403"/>
      <c r="CK83" s="403"/>
      <c r="CL83" s="403"/>
      <c r="CM83" s="403"/>
      <c r="CN83" s="403"/>
      <c r="CO83" s="403"/>
      <c r="CP83" s="403"/>
      <c r="CQ83" s="403"/>
      <c r="CR83" s="403"/>
      <c r="CS83" s="403"/>
      <c r="CT83" s="403"/>
      <c r="CU83" s="403"/>
      <c r="CV83" s="403"/>
      <c r="CW83" s="403"/>
      <c r="CX83" s="403"/>
      <c r="CY83" s="403"/>
      <c r="CZ83" s="403"/>
      <c r="DA83" s="403"/>
      <c r="DB83" s="403"/>
      <c r="DC83" s="403"/>
      <c r="DD83" s="403"/>
      <c r="DE83" s="403"/>
      <c r="DF83" s="403"/>
      <c r="DG83" s="403"/>
      <c r="DH83" s="403"/>
      <c r="DI83" s="403"/>
      <c r="DJ83" s="403"/>
      <c r="DK83" s="403"/>
      <c r="DL83" s="403"/>
      <c r="DM83" s="403"/>
      <c r="DN83" s="403"/>
      <c r="DO83" s="403"/>
      <c r="DP83" s="403"/>
      <c r="DQ83" s="403"/>
      <c r="DR83" s="403"/>
      <c r="DS83" s="403"/>
      <c r="DT83" s="403"/>
      <c r="DU83" s="403"/>
      <c r="DV83" s="403"/>
      <c r="DW83" s="404"/>
    </row>
    <row r="84" spans="29:127" ht="5.25" customHeight="1"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Z84" s="393"/>
      <c r="BA84" s="394"/>
      <c r="BB84" s="394"/>
      <c r="BC84" s="394"/>
      <c r="BD84" s="394"/>
      <c r="BE84" s="395"/>
      <c r="BF84" s="378"/>
      <c r="BG84" s="379"/>
      <c r="BH84" s="379"/>
      <c r="BI84" s="379"/>
      <c r="BJ84" s="379"/>
      <c r="BK84" s="380"/>
      <c r="BL84" s="402"/>
      <c r="BM84" s="403"/>
      <c r="BN84" s="403"/>
      <c r="BO84" s="403"/>
      <c r="BP84" s="403"/>
      <c r="BQ84" s="403"/>
      <c r="BR84" s="403"/>
      <c r="BS84" s="403"/>
      <c r="BT84" s="403"/>
      <c r="BU84" s="403"/>
      <c r="BV84" s="403"/>
      <c r="BW84" s="403"/>
      <c r="BX84" s="403"/>
      <c r="BY84" s="403"/>
      <c r="BZ84" s="403"/>
      <c r="CA84" s="403"/>
      <c r="CB84" s="403"/>
      <c r="CC84" s="403"/>
      <c r="CD84" s="403"/>
      <c r="CE84" s="403"/>
      <c r="CF84" s="403"/>
      <c r="CG84" s="403"/>
      <c r="CH84" s="403"/>
      <c r="CI84" s="403"/>
      <c r="CJ84" s="403"/>
      <c r="CK84" s="403"/>
      <c r="CL84" s="403"/>
      <c r="CM84" s="403"/>
      <c r="CN84" s="403"/>
      <c r="CO84" s="403"/>
      <c r="CP84" s="403"/>
      <c r="CQ84" s="403"/>
      <c r="CR84" s="403"/>
      <c r="CS84" s="403"/>
      <c r="CT84" s="403"/>
      <c r="CU84" s="403"/>
      <c r="CV84" s="403"/>
      <c r="CW84" s="403"/>
      <c r="CX84" s="403"/>
      <c r="CY84" s="403"/>
      <c r="CZ84" s="403"/>
      <c r="DA84" s="403"/>
      <c r="DB84" s="403"/>
      <c r="DC84" s="403"/>
      <c r="DD84" s="403"/>
      <c r="DE84" s="403"/>
      <c r="DF84" s="403"/>
      <c r="DG84" s="403"/>
      <c r="DH84" s="403"/>
      <c r="DI84" s="403"/>
      <c r="DJ84" s="403"/>
      <c r="DK84" s="403"/>
      <c r="DL84" s="403"/>
      <c r="DM84" s="403"/>
      <c r="DN84" s="403"/>
      <c r="DO84" s="403"/>
      <c r="DP84" s="403"/>
      <c r="DQ84" s="403"/>
      <c r="DR84" s="403"/>
      <c r="DS84" s="403"/>
      <c r="DT84" s="403"/>
      <c r="DU84" s="403"/>
      <c r="DV84" s="403"/>
      <c r="DW84" s="404"/>
    </row>
    <row r="85" spans="29:127" ht="5.25" customHeight="1"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Z85" s="393"/>
      <c r="BA85" s="394"/>
      <c r="BB85" s="394"/>
      <c r="BC85" s="394"/>
      <c r="BD85" s="394"/>
      <c r="BE85" s="395"/>
      <c r="BF85" s="378"/>
      <c r="BG85" s="379"/>
      <c r="BH85" s="379"/>
      <c r="BI85" s="379"/>
      <c r="BJ85" s="379"/>
      <c r="BK85" s="380"/>
      <c r="BL85" s="402"/>
      <c r="BM85" s="403"/>
      <c r="BN85" s="403"/>
      <c r="BO85" s="403"/>
      <c r="BP85" s="403"/>
      <c r="BQ85" s="403"/>
      <c r="BR85" s="403"/>
      <c r="BS85" s="403"/>
      <c r="BT85" s="403"/>
      <c r="BU85" s="403"/>
      <c r="BV85" s="403"/>
      <c r="BW85" s="403"/>
      <c r="BX85" s="403"/>
      <c r="BY85" s="403"/>
      <c r="BZ85" s="403"/>
      <c r="CA85" s="403"/>
      <c r="CB85" s="403"/>
      <c r="CC85" s="403"/>
      <c r="CD85" s="403"/>
      <c r="CE85" s="403"/>
      <c r="CF85" s="403"/>
      <c r="CG85" s="403"/>
      <c r="CH85" s="403"/>
      <c r="CI85" s="403"/>
      <c r="CJ85" s="403"/>
      <c r="CK85" s="403"/>
      <c r="CL85" s="403"/>
      <c r="CM85" s="403"/>
      <c r="CN85" s="403"/>
      <c r="CO85" s="403"/>
      <c r="CP85" s="403"/>
      <c r="CQ85" s="403"/>
      <c r="CR85" s="403"/>
      <c r="CS85" s="403"/>
      <c r="CT85" s="403"/>
      <c r="CU85" s="403"/>
      <c r="CV85" s="403"/>
      <c r="CW85" s="403"/>
      <c r="CX85" s="403"/>
      <c r="CY85" s="403"/>
      <c r="CZ85" s="403"/>
      <c r="DA85" s="403"/>
      <c r="DB85" s="403"/>
      <c r="DC85" s="403"/>
      <c r="DD85" s="403"/>
      <c r="DE85" s="403"/>
      <c r="DF85" s="403"/>
      <c r="DG85" s="403"/>
      <c r="DH85" s="403"/>
      <c r="DI85" s="403"/>
      <c r="DJ85" s="403"/>
      <c r="DK85" s="403"/>
      <c r="DL85" s="403"/>
      <c r="DM85" s="403"/>
      <c r="DN85" s="403"/>
      <c r="DO85" s="403"/>
      <c r="DP85" s="403"/>
      <c r="DQ85" s="403"/>
      <c r="DR85" s="403"/>
      <c r="DS85" s="403"/>
      <c r="DT85" s="403"/>
      <c r="DU85" s="403"/>
      <c r="DV85" s="403"/>
      <c r="DW85" s="404"/>
    </row>
    <row r="86" spans="29:127" ht="5.25" customHeight="1">
      <c r="AZ86" s="396"/>
      <c r="BA86" s="397"/>
      <c r="BB86" s="397"/>
      <c r="BC86" s="397"/>
      <c r="BD86" s="397"/>
      <c r="BE86" s="398"/>
      <c r="BF86" s="381"/>
      <c r="BG86" s="382"/>
      <c r="BH86" s="382"/>
      <c r="BI86" s="382"/>
      <c r="BJ86" s="382"/>
      <c r="BK86" s="383"/>
      <c r="BL86" s="405"/>
      <c r="BM86" s="406"/>
      <c r="BN86" s="406"/>
      <c r="BO86" s="406"/>
      <c r="BP86" s="406"/>
      <c r="BQ86" s="406"/>
      <c r="BR86" s="406"/>
      <c r="BS86" s="406"/>
      <c r="BT86" s="406"/>
      <c r="BU86" s="406"/>
      <c r="BV86" s="406"/>
      <c r="BW86" s="406"/>
      <c r="BX86" s="406"/>
      <c r="BY86" s="406"/>
      <c r="BZ86" s="406"/>
      <c r="CA86" s="406"/>
      <c r="CB86" s="406"/>
      <c r="CC86" s="406"/>
      <c r="CD86" s="406"/>
      <c r="CE86" s="406"/>
      <c r="CF86" s="406"/>
      <c r="CG86" s="406"/>
      <c r="CH86" s="406"/>
      <c r="CI86" s="406"/>
      <c r="CJ86" s="406"/>
      <c r="CK86" s="406"/>
      <c r="CL86" s="406"/>
      <c r="CM86" s="406"/>
      <c r="CN86" s="406"/>
      <c r="CO86" s="406"/>
      <c r="CP86" s="406"/>
      <c r="CQ86" s="406"/>
      <c r="CR86" s="406"/>
      <c r="CS86" s="406"/>
      <c r="CT86" s="406"/>
      <c r="CU86" s="406"/>
      <c r="CV86" s="406"/>
      <c r="CW86" s="406"/>
      <c r="CX86" s="406"/>
      <c r="CY86" s="406"/>
      <c r="CZ86" s="406"/>
      <c r="DA86" s="406"/>
      <c r="DB86" s="406"/>
      <c r="DC86" s="406"/>
      <c r="DD86" s="406"/>
      <c r="DE86" s="406"/>
      <c r="DF86" s="406"/>
      <c r="DG86" s="406"/>
      <c r="DH86" s="406"/>
      <c r="DI86" s="406"/>
      <c r="DJ86" s="406"/>
      <c r="DK86" s="406"/>
      <c r="DL86" s="406"/>
      <c r="DM86" s="406"/>
      <c r="DN86" s="406"/>
      <c r="DO86" s="406"/>
      <c r="DP86" s="406"/>
      <c r="DQ86" s="406"/>
      <c r="DR86" s="406"/>
      <c r="DS86" s="406"/>
      <c r="DT86" s="406"/>
      <c r="DU86" s="406"/>
      <c r="DV86" s="406"/>
      <c r="DW86" s="407"/>
    </row>
    <row r="87" spans="29:127" ht="5.25" customHeight="1">
      <c r="AZ87" s="390" t="s">
        <v>39</v>
      </c>
      <c r="BA87" s="391"/>
      <c r="BB87" s="391"/>
      <c r="BC87" s="391"/>
      <c r="BD87" s="391"/>
      <c r="BE87" s="392"/>
      <c r="BF87" s="413" t="s">
        <v>40</v>
      </c>
      <c r="BG87" s="414"/>
      <c r="BH87" s="414"/>
      <c r="BI87" s="414"/>
      <c r="BJ87" s="414"/>
      <c r="BK87" s="415"/>
      <c r="BL87" s="174">
        <v>19</v>
      </c>
      <c r="BM87" s="175"/>
      <c r="BN87" s="168">
        <v>20</v>
      </c>
      <c r="BO87" s="175"/>
      <c r="BP87" s="168">
        <v>21</v>
      </c>
      <c r="BQ87" s="175"/>
      <c r="BR87" s="168">
        <v>22</v>
      </c>
      <c r="BS87" s="175"/>
      <c r="BT87" s="168">
        <v>23</v>
      </c>
      <c r="BU87" s="175"/>
      <c r="BV87" s="168">
        <v>24</v>
      </c>
      <c r="BW87" s="175"/>
      <c r="BX87" s="168">
        <v>25</v>
      </c>
      <c r="BY87" s="175"/>
      <c r="BZ87" s="168">
        <v>26</v>
      </c>
      <c r="CA87" s="175"/>
      <c r="CB87" s="168">
        <v>27</v>
      </c>
      <c r="CC87" s="175"/>
      <c r="CD87" s="168">
        <v>28</v>
      </c>
      <c r="CE87" s="175"/>
      <c r="CF87" s="168">
        <v>29</v>
      </c>
      <c r="CG87" s="175"/>
      <c r="CH87" s="168">
        <v>30</v>
      </c>
      <c r="CI87" s="175"/>
      <c r="CJ87" s="168">
        <v>31</v>
      </c>
      <c r="CK87" s="175"/>
      <c r="CL87" s="168">
        <v>32</v>
      </c>
      <c r="CM87" s="175"/>
      <c r="CN87" s="168">
        <v>33</v>
      </c>
      <c r="CO87" s="175"/>
      <c r="CP87" s="168">
        <v>34</v>
      </c>
      <c r="CQ87" s="175"/>
      <c r="CR87" s="168">
        <v>35</v>
      </c>
      <c r="CS87" s="175"/>
      <c r="CT87" s="168">
        <v>36</v>
      </c>
      <c r="CU87" s="175"/>
      <c r="CV87" s="168">
        <v>37</v>
      </c>
      <c r="CW87" s="175"/>
      <c r="CX87" s="168">
        <v>38</v>
      </c>
      <c r="CY87" s="175"/>
      <c r="CZ87" s="168">
        <v>39</v>
      </c>
      <c r="DA87" s="175"/>
      <c r="DB87" s="168">
        <v>40</v>
      </c>
      <c r="DC87" s="175"/>
      <c r="DD87" s="168">
        <v>41</v>
      </c>
      <c r="DE87" s="175"/>
      <c r="DF87" s="168">
        <v>42</v>
      </c>
      <c r="DG87" s="175"/>
      <c r="DH87" s="168">
        <v>43</v>
      </c>
      <c r="DI87" s="175"/>
      <c r="DJ87" s="168">
        <v>44</v>
      </c>
      <c r="DK87" s="175"/>
      <c r="DL87" s="168">
        <v>45</v>
      </c>
      <c r="DM87" s="175"/>
      <c r="DN87" s="168">
        <v>46</v>
      </c>
      <c r="DO87" s="175"/>
      <c r="DP87" s="168">
        <v>47</v>
      </c>
      <c r="DQ87" s="175"/>
      <c r="DR87" s="168">
        <v>48</v>
      </c>
      <c r="DS87" s="175"/>
      <c r="DT87" s="168">
        <v>49</v>
      </c>
      <c r="DU87" s="175"/>
      <c r="DV87" s="420">
        <v>50</v>
      </c>
      <c r="DW87" s="213"/>
    </row>
    <row r="88" spans="29:127" ht="5.25" customHeight="1">
      <c r="AZ88" s="393"/>
      <c r="BA88" s="394"/>
      <c r="BB88" s="394"/>
      <c r="BC88" s="394"/>
      <c r="BD88" s="394"/>
      <c r="BE88" s="395"/>
      <c r="BF88" s="378"/>
      <c r="BG88" s="379"/>
      <c r="BH88" s="379"/>
      <c r="BI88" s="379"/>
      <c r="BJ88" s="379"/>
      <c r="BK88" s="380"/>
      <c r="BL88" s="176"/>
      <c r="BM88" s="177"/>
      <c r="BN88" s="170"/>
      <c r="BO88" s="177"/>
      <c r="BP88" s="170"/>
      <c r="BQ88" s="177"/>
      <c r="BR88" s="170"/>
      <c r="BS88" s="177"/>
      <c r="BT88" s="170"/>
      <c r="BU88" s="177"/>
      <c r="BV88" s="170"/>
      <c r="BW88" s="177"/>
      <c r="BX88" s="170"/>
      <c r="BY88" s="177"/>
      <c r="BZ88" s="170"/>
      <c r="CA88" s="177"/>
      <c r="CB88" s="170"/>
      <c r="CC88" s="177"/>
      <c r="CD88" s="170"/>
      <c r="CE88" s="177"/>
      <c r="CF88" s="170"/>
      <c r="CG88" s="177"/>
      <c r="CH88" s="170"/>
      <c r="CI88" s="177"/>
      <c r="CJ88" s="170"/>
      <c r="CK88" s="177"/>
      <c r="CL88" s="170"/>
      <c r="CM88" s="177"/>
      <c r="CN88" s="170"/>
      <c r="CO88" s="177"/>
      <c r="CP88" s="170"/>
      <c r="CQ88" s="177"/>
      <c r="CR88" s="170"/>
      <c r="CS88" s="177"/>
      <c r="CT88" s="170"/>
      <c r="CU88" s="177"/>
      <c r="CV88" s="170"/>
      <c r="CW88" s="177"/>
      <c r="CX88" s="170"/>
      <c r="CY88" s="177"/>
      <c r="CZ88" s="170"/>
      <c r="DA88" s="177"/>
      <c r="DB88" s="170"/>
      <c r="DC88" s="177"/>
      <c r="DD88" s="170"/>
      <c r="DE88" s="177"/>
      <c r="DF88" s="170"/>
      <c r="DG88" s="177"/>
      <c r="DH88" s="170"/>
      <c r="DI88" s="177"/>
      <c r="DJ88" s="170"/>
      <c r="DK88" s="177"/>
      <c r="DL88" s="170"/>
      <c r="DM88" s="177"/>
      <c r="DN88" s="170"/>
      <c r="DO88" s="177"/>
      <c r="DP88" s="170"/>
      <c r="DQ88" s="177"/>
      <c r="DR88" s="170"/>
      <c r="DS88" s="177"/>
      <c r="DT88" s="170"/>
      <c r="DU88" s="177"/>
      <c r="DV88" s="421"/>
      <c r="DW88" s="214"/>
    </row>
    <row r="89" spans="29:127" ht="5.25" customHeight="1">
      <c r="AZ89" s="393"/>
      <c r="BA89" s="394"/>
      <c r="BB89" s="394"/>
      <c r="BC89" s="394"/>
      <c r="BD89" s="394"/>
      <c r="BE89" s="395"/>
      <c r="BF89" s="378"/>
      <c r="BG89" s="379"/>
      <c r="BH89" s="379"/>
      <c r="BI89" s="379"/>
      <c r="BJ89" s="379"/>
      <c r="BK89" s="380"/>
      <c r="BL89" s="178"/>
      <c r="BM89" s="179"/>
      <c r="BN89" s="172"/>
      <c r="BO89" s="179"/>
      <c r="BP89" s="172"/>
      <c r="BQ89" s="179"/>
      <c r="BR89" s="172"/>
      <c r="BS89" s="179"/>
      <c r="BT89" s="172"/>
      <c r="BU89" s="179"/>
      <c r="BV89" s="172"/>
      <c r="BW89" s="179"/>
      <c r="BX89" s="172"/>
      <c r="BY89" s="179"/>
      <c r="BZ89" s="172"/>
      <c r="CA89" s="179"/>
      <c r="CB89" s="172"/>
      <c r="CC89" s="179"/>
      <c r="CD89" s="172"/>
      <c r="CE89" s="179"/>
      <c r="CF89" s="172"/>
      <c r="CG89" s="179"/>
      <c r="CH89" s="172"/>
      <c r="CI89" s="179"/>
      <c r="CJ89" s="172"/>
      <c r="CK89" s="179"/>
      <c r="CL89" s="172"/>
      <c r="CM89" s="179"/>
      <c r="CN89" s="172"/>
      <c r="CO89" s="179"/>
      <c r="CP89" s="172"/>
      <c r="CQ89" s="179"/>
      <c r="CR89" s="172"/>
      <c r="CS89" s="179"/>
      <c r="CT89" s="172"/>
      <c r="CU89" s="179"/>
      <c r="CV89" s="172"/>
      <c r="CW89" s="179"/>
      <c r="CX89" s="172"/>
      <c r="CY89" s="179"/>
      <c r="CZ89" s="172"/>
      <c r="DA89" s="179"/>
      <c r="DB89" s="172"/>
      <c r="DC89" s="179"/>
      <c r="DD89" s="172"/>
      <c r="DE89" s="179"/>
      <c r="DF89" s="172"/>
      <c r="DG89" s="179"/>
      <c r="DH89" s="172"/>
      <c r="DI89" s="179"/>
      <c r="DJ89" s="172"/>
      <c r="DK89" s="179"/>
      <c r="DL89" s="172"/>
      <c r="DM89" s="179"/>
      <c r="DN89" s="172"/>
      <c r="DO89" s="179"/>
      <c r="DP89" s="172"/>
      <c r="DQ89" s="179"/>
      <c r="DR89" s="172"/>
      <c r="DS89" s="179"/>
      <c r="DT89" s="172"/>
      <c r="DU89" s="179"/>
      <c r="DV89" s="422"/>
      <c r="DW89" s="215"/>
    </row>
    <row r="90" spans="29:127" ht="5.25" customHeight="1">
      <c r="AZ90" s="393"/>
      <c r="BA90" s="394"/>
      <c r="BB90" s="394"/>
      <c r="BC90" s="394"/>
      <c r="BD90" s="394"/>
      <c r="BE90" s="395"/>
      <c r="BF90" s="378"/>
      <c r="BG90" s="379"/>
      <c r="BH90" s="379"/>
      <c r="BI90" s="379"/>
      <c r="BJ90" s="379"/>
      <c r="BK90" s="380"/>
      <c r="BL90" s="186" t="str">
        <f>MID(入力シート!N16,1,1)</f>
        <v/>
      </c>
      <c r="BM90" s="196"/>
      <c r="BN90" s="195" t="str">
        <f>MID(入力シート!N16,2,1)</f>
        <v/>
      </c>
      <c r="BO90" s="196"/>
      <c r="BP90" s="195" t="str">
        <f>MID(入力シート!N16,3,1)</f>
        <v/>
      </c>
      <c r="BQ90" s="196"/>
      <c r="BR90" s="195" t="str">
        <f>MID(入力シート!N16,4,1)</f>
        <v/>
      </c>
      <c r="BS90" s="196"/>
      <c r="BT90" s="195" t="str">
        <f>MID(入力シート!N16,5,1)</f>
        <v/>
      </c>
      <c r="BU90" s="196"/>
      <c r="BV90" s="195" t="str">
        <f>MID(入力シート!N16,6,1)</f>
        <v/>
      </c>
      <c r="BW90" s="196"/>
      <c r="BX90" s="195" t="str">
        <f>MID(入力シート!N16,7,1)</f>
        <v/>
      </c>
      <c r="BY90" s="196"/>
      <c r="BZ90" s="195" t="str">
        <f>MID(入力シート!N16,8,1)</f>
        <v/>
      </c>
      <c r="CA90" s="196"/>
      <c r="CB90" s="195" t="str">
        <f>MID(入力シート!N16,9,1)</f>
        <v/>
      </c>
      <c r="CC90" s="196"/>
      <c r="CD90" s="195" t="str">
        <f>MID(入力シート!N16,10,1)</f>
        <v/>
      </c>
      <c r="CE90" s="196"/>
      <c r="CF90" s="195" t="str">
        <f>MID(入力シート!N16,11,1)</f>
        <v/>
      </c>
      <c r="CG90" s="196"/>
      <c r="CH90" s="195" t="str">
        <f>MID(入力シート!N16,12,1)</f>
        <v/>
      </c>
      <c r="CI90" s="196"/>
      <c r="CJ90" s="195" t="str">
        <f>MID(入力シート!N16,13,1)</f>
        <v/>
      </c>
      <c r="CK90" s="196"/>
      <c r="CL90" s="195" t="str">
        <f>MID(入力シート!N16,14,1)</f>
        <v/>
      </c>
      <c r="CM90" s="196"/>
      <c r="CN90" s="195" t="str">
        <f>MID(入力シート!N16,15,1)</f>
        <v/>
      </c>
      <c r="CO90" s="196"/>
      <c r="CP90" s="195" t="str">
        <f>MID(入力シート!N16,16,1)</f>
        <v/>
      </c>
      <c r="CQ90" s="196"/>
      <c r="CR90" s="195" t="str">
        <f>MID(入力シート!N16,17,1)</f>
        <v/>
      </c>
      <c r="CS90" s="196"/>
      <c r="CT90" s="195" t="str">
        <f>MID(入力シート!N16,18,1)</f>
        <v/>
      </c>
      <c r="CU90" s="196"/>
      <c r="CV90" s="195" t="str">
        <f>MID(入力シート!N16,19,1)</f>
        <v/>
      </c>
      <c r="CW90" s="196"/>
      <c r="CX90" s="195" t="str">
        <f>MID(入力シート!N16,20,1)</f>
        <v/>
      </c>
      <c r="CY90" s="196"/>
      <c r="CZ90" s="195" t="str">
        <f>MID(入力シート!N16,21,1)</f>
        <v/>
      </c>
      <c r="DA90" s="196"/>
      <c r="DB90" s="195" t="str">
        <f>MID(入力シート!N16,22,1)</f>
        <v/>
      </c>
      <c r="DC90" s="196"/>
      <c r="DD90" s="195" t="str">
        <f>MID(入力シート!N16,23,1)</f>
        <v/>
      </c>
      <c r="DE90" s="196"/>
      <c r="DF90" s="195" t="str">
        <f>MID(入力シート!N16,24,1)</f>
        <v/>
      </c>
      <c r="DG90" s="196"/>
      <c r="DH90" s="195" t="str">
        <f>MID(入力シート!N16,25,1)</f>
        <v/>
      </c>
      <c r="DI90" s="196"/>
      <c r="DJ90" s="195" t="str">
        <f>MID(入力シート!N16,26,1)</f>
        <v/>
      </c>
      <c r="DK90" s="196"/>
      <c r="DL90" s="195" t="str">
        <f>MID(入力シート!N16,27,1)</f>
        <v/>
      </c>
      <c r="DM90" s="196"/>
      <c r="DN90" s="195" t="str">
        <f>MID(入力シート!N16,28,1)</f>
        <v/>
      </c>
      <c r="DO90" s="196"/>
      <c r="DP90" s="195" t="str">
        <f>MID(入力シート!N16,29,1)</f>
        <v/>
      </c>
      <c r="DQ90" s="196"/>
      <c r="DR90" s="195" t="str">
        <f>MID(入力シート!N16,30,1)</f>
        <v/>
      </c>
      <c r="DS90" s="196"/>
      <c r="DT90" s="195" t="str">
        <f>MID(入力シート!N16,31,1)</f>
        <v/>
      </c>
      <c r="DU90" s="196"/>
      <c r="DV90" s="195" t="str">
        <f>MID(入力シート!N16,32,1)</f>
        <v/>
      </c>
      <c r="DW90" s="230"/>
    </row>
    <row r="91" spans="29:127" ht="5.25" customHeight="1">
      <c r="AZ91" s="393"/>
      <c r="BA91" s="394"/>
      <c r="BB91" s="394"/>
      <c r="BC91" s="394"/>
      <c r="BD91" s="394"/>
      <c r="BE91" s="395"/>
      <c r="BF91" s="378"/>
      <c r="BG91" s="379"/>
      <c r="BH91" s="379"/>
      <c r="BI91" s="379"/>
      <c r="BJ91" s="379"/>
      <c r="BK91" s="380"/>
      <c r="BL91" s="189"/>
      <c r="BM91" s="198"/>
      <c r="BN91" s="197"/>
      <c r="BO91" s="198"/>
      <c r="BP91" s="197"/>
      <c r="BQ91" s="198"/>
      <c r="BR91" s="197"/>
      <c r="BS91" s="198"/>
      <c r="BT91" s="197"/>
      <c r="BU91" s="198"/>
      <c r="BV91" s="197"/>
      <c r="BW91" s="198"/>
      <c r="BX91" s="197"/>
      <c r="BY91" s="198"/>
      <c r="BZ91" s="197"/>
      <c r="CA91" s="198"/>
      <c r="CB91" s="197"/>
      <c r="CC91" s="198"/>
      <c r="CD91" s="197"/>
      <c r="CE91" s="198"/>
      <c r="CF91" s="197"/>
      <c r="CG91" s="198"/>
      <c r="CH91" s="197"/>
      <c r="CI91" s="198"/>
      <c r="CJ91" s="197"/>
      <c r="CK91" s="198"/>
      <c r="CL91" s="197"/>
      <c r="CM91" s="198"/>
      <c r="CN91" s="197"/>
      <c r="CO91" s="198"/>
      <c r="CP91" s="197"/>
      <c r="CQ91" s="198"/>
      <c r="CR91" s="197"/>
      <c r="CS91" s="198"/>
      <c r="CT91" s="197"/>
      <c r="CU91" s="198"/>
      <c r="CV91" s="197"/>
      <c r="CW91" s="198"/>
      <c r="CX91" s="197"/>
      <c r="CY91" s="198"/>
      <c r="CZ91" s="197"/>
      <c r="DA91" s="198"/>
      <c r="DB91" s="197"/>
      <c r="DC91" s="198"/>
      <c r="DD91" s="197"/>
      <c r="DE91" s="198"/>
      <c r="DF91" s="197"/>
      <c r="DG91" s="198"/>
      <c r="DH91" s="197"/>
      <c r="DI91" s="198"/>
      <c r="DJ91" s="197"/>
      <c r="DK91" s="198"/>
      <c r="DL91" s="197"/>
      <c r="DM91" s="198"/>
      <c r="DN91" s="197"/>
      <c r="DO91" s="198"/>
      <c r="DP91" s="197"/>
      <c r="DQ91" s="198"/>
      <c r="DR91" s="197"/>
      <c r="DS91" s="198"/>
      <c r="DT91" s="197"/>
      <c r="DU91" s="198"/>
      <c r="DV91" s="197"/>
      <c r="DW91" s="318"/>
    </row>
    <row r="92" spans="29:127" ht="5.25" customHeight="1">
      <c r="AZ92" s="393"/>
      <c r="BA92" s="394"/>
      <c r="BB92" s="394"/>
      <c r="BC92" s="394"/>
      <c r="BD92" s="394"/>
      <c r="BE92" s="395"/>
      <c r="BF92" s="381"/>
      <c r="BG92" s="382"/>
      <c r="BH92" s="382"/>
      <c r="BI92" s="382"/>
      <c r="BJ92" s="382"/>
      <c r="BK92" s="383"/>
      <c r="BL92" s="192"/>
      <c r="BM92" s="200"/>
      <c r="BN92" s="199"/>
      <c r="BO92" s="200"/>
      <c r="BP92" s="199"/>
      <c r="BQ92" s="200"/>
      <c r="BR92" s="199"/>
      <c r="BS92" s="200"/>
      <c r="BT92" s="199"/>
      <c r="BU92" s="200"/>
      <c r="BV92" s="199"/>
      <c r="BW92" s="200"/>
      <c r="BX92" s="199"/>
      <c r="BY92" s="200"/>
      <c r="BZ92" s="199"/>
      <c r="CA92" s="200"/>
      <c r="CB92" s="199"/>
      <c r="CC92" s="200"/>
      <c r="CD92" s="199"/>
      <c r="CE92" s="200"/>
      <c r="CF92" s="199"/>
      <c r="CG92" s="200"/>
      <c r="CH92" s="199"/>
      <c r="CI92" s="200"/>
      <c r="CJ92" s="199"/>
      <c r="CK92" s="200"/>
      <c r="CL92" s="199"/>
      <c r="CM92" s="200"/>
      <c r="CN92" s="199"/>
      <c r="CO92" s="200"/>
      <c r="CP92" s="199"/>
      <c r="CQ92" s="200"/>
      <c r="CR92" s="199"/>
      <c r="CS92" s="200"/>
      <c r="CT92" s="199"/>
      <c r="CU92" s="200"/>
      <c r="CV92" s="199"/>
      <c r="CW92" s="200"/>
      <c r="CX92" s="199"/>
      <c r="CY92" s="200"/>
      <c r="CZ92" s="199"/>
      <c r="DA92" s="200"/>
      <c r="DB92" s="199"/>
      <c r="DC92" s="200"/>
      <c r="DD92" s="199"/>
      <c r="DE92" s="200"/>
      <c r="DF92" s="199"/>
      <c r="DG92" s="200"/>
      <c r="DH92" s="199"/>
      <c r="DI92" s="200"/>
      <c r="DJ92" s="199"/>
      <c r="DK92" s="200"/>
      <c r="DL92" s="199"/>
      <c r="DM92" s="200"/>
      <c r="DN92" s="199"/>
      <c r="DO92" s="200"/>
      <c r="DP92" s="199"/>
      <c r="DQ92" s="200"/>
      <c r="DR92" s="199"/>
      <c r="DS92" s="200"/>
      <c r="DT92" s="199"/>
      <c r="DU92" s="200"/>
      <c r="DV92" s="199"/>
      <c r="DW92" s="231"/>
    </row>
    <row r="93" spans="29:127" ht="5.25" customHeight="1"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Z93" s="393"/>
      <c r="BA93" s="394"/>
      <c r="BB93" s="394"/>
      <c r="BC93" s="394"/>
      <c r="BD93" s="394"/>
      <c r="BE93" s="395"/>
      <c r="BF93" s="413" t="s">
        <v>41</v>
      </c>
      <c r="BG93" s="414"/>
      <c r="BH93" s="414"/>
      <c r="BI93" s="414"/>
      <c r="BJ93" s="414"/>
      <c r="BK93" s="415"/>
      <c r="BL93" s="399" t="str">
        <f>IF(入力シート!N17="","",入力シート!N17)</f>
        <v/>
      </c>
      <c r="BM93" s="400"/>
      <c r="BN93" s="400"/>
      <c r="BO93" s="400"/>
      <c r="BP93" s="400"/>
      <c r="BQ93" s="400"/>
      <c r="BR93" s="400"/>
      <c r="BS93" s="400"/>
      <c r="BT93" s="400"/>
      <c r="BU93" s="400"/>
      <c r="BV93" s="400"/>
      <c r="BW93" s="400"/>
      <c r="BX93" s="400"/>
      <c r="BY93" s="400"/>
      <c r="BZ93" s="400"/>
      <c r="CA93" s="400"/>
      <c r="CB93" s="400"/>
      <c r="CC93" s="400"/>
      <c r="CD93" s="400"/>
      <c r="CE93" s="400"/>
      <c r="CF93" s="400"/>
      <c r="CG93" s="400"/>
      <c r="CH93" s="400"/>
      <c r="CI93" s="400"/>
      <c r="CJ93" s="400"/>
      <c r="CK93" s="400"/>
      <c r="CL93" s="400"/>
      <c r="CM93" s="400"/>
      <c r="CN93" s="400"/>
      <c r="CO93" s="400"/>
      <c r="CP93" s="400"/>
      <c r="CQ93" s="400"/>
      <c r="CR93" s="400"/>
      <c r="CS93" s="400"/>
      <c r="CT93" s="400"/>
      <c r="CU93" s="400"/>
      <c r="CV93" s="400"/>
      <c r="CW93" s="400"/>
      <c r="CX93" s="400"/>
      <c r="CY93" s="400"/>
      <c r="CZ93" s="400"/>
      <c r="DA93" s="400"/>
      <c r="DB93" s="400"/>
      <c r="DC93" s="400"/>
      <c r="DD93" s="400"/>
      <c r="DE93" s="400"/>
      <c r="DF93" s="400"/>
      <c r="DG93" s="400"/>
      <c r="DH93" s="400"/>
      <c r="DI93" s="400"/>
      <c r="DJ93" s="400"/>
      <c r="DK93" s="400"/>
      <c r="DL93" s="400"/>
      <c r="DM93" s="400"/>
      <c r="DN93" s="400"/>
      <c r="DO93" s="400"/>
      <c r="DP93" s="400"/>
      <c r="DQ93" s="400"/>
      <c r="DR93" s="400"/>
      <c r="DS93" s="400"/>
      <c r="DT93" s="400"/>
      <c r="DU93" s="400"/>
      <c r="DV93" s="400"/>
      <c r="DW93" s="401"/>
    </row>
    <row r="94" spans="29:127" ht="5.25" customHeight="1"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Z94" s="393"/>
      <c r="BA94" s="394"/>
      <c r="BB94" s="394"/>
      <c r="BC94" s="394"/>
      <c r="BD94" s="394"/>
      <c r="BE94" s="395"/>
      <c r="BF94" s="378"/>
      <c r="BG94" s="379"/>
      <c r="BH94" s="379"/>
      <c r="BI94" s="379"/>
      <c r="BJ94" s="379"/>
      <c r="BK94" s="380"/>
      <c r="BL94" s="402"/>
      <c r="BM94" s="403"/>
      <c r="BN94" s="403"/>
      <c r="BO94" s="403"/>
      <c r="BP94" s="403"/>
      <c r="BQ94" s="403"/>
      <c r="BR94" s="403"/>
      <c r="BS94" s="403"/>
      <c r="BT94" s="403"/>
      <c r="BU94" s="403"/>
      <c r="BV94" s="403"/>
      <c r="BW94" s="403"/>
      <c r="BX94" s="403"/>
      <c r="BY94" s="403"/>
      <c r="BZ94" s="403"/>
      <c r="CA94" s="403"/>
      <c r="CB94" s="403"/>
      <c r="CC94" s="403"/>
      <c r="CD94" s="403"/>
      <c r="CE94" s="403"/>
      <c r="CF94" s="403"/>
      <c r="CG94" s="403"/>
      <c r="CH94" s="403"/>
      <c r="CI94" s="403"/>
      <c r="CJ94" s="403"/>
      <c r="CK94" s="403"/>
      <c r="CL94" s="403"/>
      <c r="CM94" s="403"/>
      <c r="CN94" s="403"/>
      <c r="CO94" s="403"/>
      <c r="CP94" s="403"/>
      <c r="CQ94" s="403"/>
      <c r="CR94" s="403"/>
      <c r="CS94" s="403"/>
      <c r="CT94" s="403"/>
      <c r="CU94" s="403"/>
      <c r="CV94" s="403"/>
      <c r="CW94" s="403"/>
      <c r="CX94" s="403"/>
      <c r="CY94" s="403"/>
      <c r="CZ94" s="403"/>
      <c r="DA94" s="403"/>
      <c r="DB94" s="403"/>
      <c r="DC94" s="403"/>
      <c r="DD94" s="403"/>
      <c r="DE94" s="403"/>
      <c r="DF94" s="403"/>
      <c r="DG94" s="403"/>
      <c r="DH94" s="403"/>
      <c r="DI94" s="403"/>
      <c r="DJ94" s="403"/>
      <c r="DK94" s="403"/>
      <c r="DL94" s="403"/>
      <c r="DM94" s="403"/>
      <c r="DN94" s="403"/>
      <c r="DO94" s="403"/>
      <c r="DP94" s="403"/>
      <c r="DQ94" s="403"/>
      <c r="DR94" s="403"/>
      <c r="DS94" s="403"/>
      <c r="DT94" s="403"/>
      <c r="DU94" s="403"/>
      <c r="DV94" s="403"/>
      <c r="DW94" s="404"/>
    </row>
    <row r="95" spans="29:127" ht="5.25" customHeight="1"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Z95" s="393"/>
      <c r="BA95" s="394"/>
      <c r="BB95" s="394"/>
      <c r="BC95" s="394"/>
      <c r="BD95" s="394"/>
      <c r="BE95" s="395"/>
      <c r="BF95" s="378"/>
      <c r="BG95" s="379"/>
      <c r="BH95" s="379"/>
      <c r="BI95" s="379"/>
      <c r="BJ95" s="379"/>
      <c r="BK95" s="380"/>
      <c r="BL95" s="402"/>
      <c r="BM95" s="403"/>
      <c r="BN95" s="403"/>
      <c r="BO95" s="403"/>
      <c r="BP95" s="403"/>
      <c r="BQ95" s="403"/>
      <c r="BR95" s="403"/>
      <c r="BS95" s="403"/>
      <c r="BT95" s="403"/>
      <c r="BU95" s="403"/>
      <c r="BV95" s="403"/>
      <c r="BW95" s="403"/>
      <c r="BX95" s="403"/>
      <c r="BY95" s="403"/>
      <c r="BZ95" s="403"/>
      <c r="CA95" s="403"/>
      <c r="CB95" s="403"/>
      <c r="CC95" s="403"/>
      <c r="CD95" s="403"/>
      <c r="CE95" s="403"/>
      <c r="CF95" s="403"/>
      <c r="CG95" s="403"/>
      <c r="CH95" s="403"/>
      <c r="CI95" s="403"/>
      <c r="CJ95" s="403"/>
      <c r="CK95" s="403"/>
      <c r="CL95" s="403"/>
      <c r="CM95" s="403"/>
      <c r="CN95" s="403"/>
      <c r="CO95" s="403"/>
      <c r="CP95" s="403"/>
      <c r="CQ95" s="403"/>
      <c r="CR95" s="403"/>
      <c r="CS95" s="403"/>
      <c r="CT95" s="403"/>
      <c r="CU95" s="403"/>
      <c r="CV95" s="403"/>
      <c r="CW95" s="403"/>
      <c r="CX95" s="403"/>
      <c r="CY95" s="403"/>
      <c r="CZ95" s="403"/>
      <c r="DA95" s="403"/>
      <c r="DB95" s="403"/>
      <c r="DC95" s="403"/>
      <c r="DD95" s="403"/>
      <c r="DE95" s="403"/>
      <c r="DF95" s="403"/>
      <c r="DG95" s="403"/>
      <c r="DH95" s="403"/>
      <c r="DI95" s="403"/>
      <c r="DJ95" s="403"/>
      <c r="DK95" s="403"/>
      <c r="DL95" s="403"/>
      <c r="DM95" s="403"/>
      <c r="DN95" s="403"/>
      <c r="DO95" s="403"/>
      <c r="DP95" s="403"/>
      <c r="DQ95" s="403"/>
      <c r="DR95" s="403"/>
      <c r="DS95" s="403"/>
      <c r="DT95" s="403"/>
      <c r="DU95" s="403"/>
      <c r="DV95" s="403"/>
      <c r="DW95" s="404"/>
    </row>
    <row r="96" spans="29:127" ht="5.25" customHeight="1"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Z96" s="393"/>
      <c r="BA96" s="394"/>
      <c r="BB96" s="394"/>
      <c r="BC96" s="394"/>
      <c r="BD96" s="394"/>
      <c r="BE96" s="395"/>
      <c r="BF96" s="378"/>
      <c r="BG96" s="379"/>
      <c r="BH96" s="379"/>
      <c r="BI96" s="379"/>
      <c r="BJ96" s="379"/>
      <c r="BK96" s="380"/>
      <c r="BL96" s="402"/>
      <c r="BM96" s="403"/>
      <c r="BN96" s="403"/>
      <c r="BO96" s="403"/>
      <c r="BP96" s="403"/>
      <c r="BQ96" s="403"/>
      <c r="BR96" s="403"/>
      <c r="BS96" s="403"/>
      <c r="BT96" s="403"/>
      <c r="BU96" s="403"/>
      <c r="BV96" s="403"/>
      <c r="BW96" s="403"/>
      <c r="BX96" s="403"/>
      <c r="BY96" s="403"/>
      <c r="BZ96" s="403"/>
      <c r="CA96" s="403"/>
      <c r="CB96" s="403"/>
      <c r="CC96" s="403"/>
      <c r="CD96" s="403"/>
      <c r="CE96" s="403"/>
      <c r="CF96" s="403"/>
      <c r="CG96" s="403"/>
      <c r="CH96" s="403"/>
      <c r="CI96" s="403"/>
      <c r="CJ96" s="403"/>
      <c r="CK96" s="403"/>
      <c r="CL96" s="403"/>
      <c r="CM96" s="403"/>
      <c r="CN96" s="403"/>
      <c r="CO96" s="403"/>
      <c r="CP96" s="403"/>
      <c r="CQ96" s="403"/>
      <c r="CR96" s="403"/>
      <c r="CS96" s="403"/>
      <c r="CT96" s="403"/>
      <c r="CU96" s="403"/>
      <c r="CV96" s="403"/>
      <c r="CW96" s="403"/>
      <c r="CX96" s="403"/>
      <c r="CY96" s="403"/>
      <c r="CZ96" s="403"/>
      <c r="DA96" s="403"/>
      <c r="DB96" s="403"/>
      <c r="DC96" s="403"/>
      <c r="DD96" s="403"/>
      <c r="DE96" s="403"/>
      <c r="DF96" s="403"/>
      <c r="DG96" s="403"/>
      <c r="DH96" s="403"/>
      <c r="DI96" s="403"/>
      <c r="DJ96" s="403"/>
      <c r="DK96" s="403"/>
      <c r="DL96" s="403"/>
      <c r="DM96" s="403"/>
      <c r="DN96" s="403"/>
      <c r="DO96" s="403"/>
      <c r="DP96" s="403"/>
      <c r="DQ96" s="403"/>
      <c r="DR96" s="403"/>
      <c r="DS96" s="403"/>
      <c r="DT96" s="403"/>
      <c r="DU96" s="403"/>
      <c r="DV96" s="403"/>
      <c r="DW96" s="404"/>
    </row>
    <row r="97" spans="7:128" ht="5.25" customHeight="1" thickBot="1">
      <c r="AZ97" s="417"/>
      <c r="BA97" s="418"/>
      <c r="BB97" s="418"/>
      <c r="BC97" s="418"/>
      <c r="BD97" s="418"/>
      <c r="BE97" s="419"/>
      <c r="BF97" s="423"/>
      <c r="BG97" s="424"/>
      <c r="BH97" s="424"/>
      <c r="BI97" s="424"/>
      <c r="BJ97" s="424"/>
      <c r="BK97" s="425"/>
      <c r="BL97" s="434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5"/>
      <c r="CC97" s="435"/>
      <c r="CD97" s="435"/>
      <c r="CE97" s="435"/>
      <c r="CF97" s="435"/>
      <c r="CG97" s="435"/>
      <c r="CH97" s="435"/>
      <c r="CI97" s="435"/>
      <c r="CJ97" s="435"/>
      <c r="CK97" s="435"/>
      <c r="CL97" s="435"/>
      <c r="CM97" s="435"/>
      <c r="CN97" s="435"/>
      <c r="CO97" s="435"/>
      <c r="CP97" s="435"/>
      <c r="CQ97" s="435"/>
      <c r="CR97" s="435"/>
      <c r="CS97" s="435"/>
      <c r="CT97" s="435"/>
      <c r="CU97" s="435"/>
      <c r="CV97" s="435"/>
      <c r="CW97" s="435"/>
      <c r="CX97" s="435"/>
      <c r="CY97" s="435"/>
      <c r="CZ97" s="435"/>
      <c r="DA97" s="435"/>
      <c r="DB97" s="435"/>
      <c r="DC97" s="435"/>
      <c r="DD97" s="435"/>
      <c r="DE97" s="435"/>
      <c r="DF97" s="435"/>
      <c r="DG97" s="435"/>
      <c r="DH97" s="435"/>
      <c r="DI97" s="435"/>
      <c r="DJ97" s="435"/>
      <c r="DK97" s="435"/>
      <c r="DL97" s="435"/>
      <c r="DM97" s="435"/>
      <c r="DN97" s="435"/>
      <c r="DO97" s="435"/>
      <c r="DP97" s="435"/>
      <c r="DQ97" s="435"/>
      <c r="DR97" s="435"/>
      <c r="DS97" s="435"/>
      <c r="DT97" s="435"/>
      <c r="DU97" s="435"/>
      <c r="DV97" s="435"/>
      <c r="DW97" s="436"/>
    </row>
    <row r="98" spans="7:128" ht="5.25" customHeight="1">
      <c r="BA98" s="39"/>
      <c r="BB98" s="39"/>
      <c r="BC98" s="39"/>
      <c r="BD98" s="39"/>
      <c r="BE98" s="39"/>
      <c r="BF98" s="39"/>
      <c r="BG98" s="38"/>
      <c r="BH98" s="38"/>
      <c r="BI98" s="38"/>
      <c r="BJ98" s="38"/>
      <c r="BK98" s="38"/>
      <c r="BL98" s="38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</row>
    <row r="99" spans="7:128" ht="15.75" customHeight="1">
      <c r="J99" s="27" t="s">
        <v>42</v>
      </c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8"/>
      <c r="BG99" s="28"/>
      <c r="BH99" s="28"/>
    </row>
    <row r="100" spans="7:128" ht="5.25" customHeight="1"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</row>
    <row r="101" spans="7:128" ht="5.25" customHeight="1">
      <c r="G101" s="427" t="s">
        <v>43</v>
      </c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  <c r="AB101" s="427"/>
      <c r="AC101" s="427"/>
      <c r="AD101" s="427"/>
      <c r="AE101" s="427"/>
      <c r="AF101" s="427"/>
      <c r="AG101" s="427"/>
      <c r="AH101" s="427"/>
      <c r="AI101" s="427"/>
      <c r="AJ101" s="427"/>
      <c r="AK101" s="427"/>
      <c r="AL101" s="427"/>
      <c r="AM101" s="427"/>
      <c r="AN101" s="427"/>
      <c r="AO101" s="427"/>
      <c r="AP101" s="427"/>
      <c r="AQ101" s="42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</row>
    <row r="102" spans="7:128" ht="5.25" customHeight="1"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  <c r="AB102" s="427"/>
      <c r="AC102" s="427"/>
      <c r="AD102" s="427"/>
      <c r="AE102" s="427"/>
      <c r="AF102" s="427"/>
      <c r="AG102" s="427"/>
      <c r="AH102" s="427"/>
      <c r="AI102" s="427"/>
      <c r="AJ102" s="427"/>
      <c r="AK102" s="427"/>
      <c r="AL102" s="427"/>
      <c r="AM102" s="427"/>
      <c r="AN102" s="427"/>
      <c r="AO102" s="427"/>
      <c r="AP102" s="427"/>
      <c r="AQ102" s="42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</row>
    <row r="103" spans="7:128" ht="5.25" customHeight="1"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27"/>
      <c r="AC103" s="427"/>
      <c r="AD103" s="427"/>
      <c r="AE103" s="427"/>
      <c r="AF103" s="427"/>
      <c r="AG103" s="427"/>
      <c r="AH103" s="427"/>
      <c r="AI103" s="427"/>
      <c r="AJ103" s="427"/>
      <c r="AK103" s="427"/>
      <c r="AL103" s="427"/>
      <c r="AM103" s="427"/>
      <c r="AN103" s="427"/>
      <c r="AO103" s="427"/>
      <c r="AP103" s="427"/>
      <c r="AQ103" s="427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</row>
    <row r="104" spans="7:128" ht="3.6" customHeight="1"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</row>
    <row r="105" spans="7:128" ht="5.25" customHeight="1">
      <c r="J105" s="428" t="str">
        <f>IF(入力シート!BA3="令和年月日","",入力シート!BA3)</f>
        <v/>
      </c>
      <c r="K105" s="428"/>
      <c r="L105" s="428"/>
      <c r="M105" s="428"/>
      <c r="N105" s="428"/>
      <c r="O105" s="428"/>
      <c r="P105" s="428"/>
      <c r="Q105" s="428"/>
      <c r="R105" s="428"/>
      <c r="S105" s="428"/>
      <c r="T105" s="428"/>
      <c r="U105" s="428"/>
      <c r="V105" s="428"/>
      <c r="W105" s="428"/>
      <c r="X105" s="428"/>
      <c r="Y105" s="428"/>
      <c r="Z105" s="428"/>
      <c r="AA105" s="428"/>
      <c r="AB105" s="428"/>
      <c r="AC105" s="428"/>
      <c r="AD105" s="428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</row>
    <row r="106" spans="7:128" ht="5.25" customHeight="1">
      <c r="J106" s="428"/>
      <c r="K106" s="428"/>
      <c r="L106" s="428"/>
      <c r="M106" s="428"/>
      <c r="N106" s="428"/>
      <c r="O106" s="428"/>
      <c r="P106" s="428"/>
      <c r="Q106" s="428"/>
      <c r="R106" s="428"/>
      <c r="S106" s="428"/>
      <c r="T106" s="428"/>
      <c r="U106" s="428"/>
      <c r="V106" s="428"/>
      <c r="W106" s="428"/>
      <c r="X106" s="428"/>
      <c r="Y106" s="428"/>
      <c r="Z106" s="428"/>
      <c r="AA106" s="428"/>
      <c r="AB106" s="428"/>
      <c r="AC106" s="428"/>
      <c r="AD106" s="428"/>
      <c r="AX106" s="29"/>
      <c r="AY106" s="29"/>
      <c r="AZ106" s="29"/>
      <c r="BA106" s="190" t="s">
        <v>44</v>
      </c>
      <c r="BB106" s="190"/>
      <c r="BC106" s="433" t="str">
        <f>IF(入力シート!N9="","",入力シート!N9)</f>
        <v/>
      </c>
      <c r="BD106" s="433"/>
      <c r="BE106" s="433"/>
      <c r="BF106" s="433"/>
      <c r="BG106" s="433"/>
      <c r="BH106" s="119"/>
      <c r="BI106" s="119"/>
      <c r="BJ106" s="433" t="str">
        <f>IF(入力シート!Q9="","",入力シート!Q9)</f>
        <v/>
      </c>
      <c r="BK106" s="433"/>
      <c r="BL106" s="433"/>
      <c r="BM106" s="433"/>
      <c r="BN106" s="433"/>
      <c r="BO106" s="433"/>
      <c r="BP106" s="433"/>
      <c r="BQ106" s="433"/>
      <c r="BR106" s="119"/>
    </row>
    <row r="107" spans="7:128" ht="5.25" customHeight="1">
      <c r="J107" s="428"/>
      <c r="K107" s="428"/>
      <c r="L107" s="428"/>
      <c r="M107" s="428"/>
      <c r="N107" s="428"/>
      <c r="O107" s="428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8"/>
      <c r="AX107" s="29"/>
      <c r="AY107" s="29"/>
      <c r="AZ107" s="29"/>
      <c r="BA107" s="190"/>
      <c r="BB107" s="190"/>
      <c r="BC107" s="433"/>
      <c r="BD107" s="433"/>
      <c r="BE107" s="433"/>
      <c r="BF107" s="433"/>
      <c r="BG107" s="433"/>
      <c r="BH107" s="119" t="s">
        <v>78</v>
      </c>
      <c r="BI107" s="119"/>
      <c r="BJ107" s="433"/>
      <c r="BK107" s="433"/>
      <c r="BL107" s="433"/>
      <c r="BM107" s="433"/>
      <c r="BN107" s="433"/>
      <c r="BO107" s="433"/>
      <c r="BP107" s="433"/>
      <c r="BQ107" s="433"/>
      <c r="BR107" s="119"/>
    </row>
    <row r="108" spans="7:128" ht="5.25" customHeight="1">
      <c r="AW108" s="30"/>
      <c r="AX108" s="29"/>
      <c r="AY108" s="29"/>
      <c r="AZ108" s="29"/>
      <c r="BA108" s="190"/>
      <c r="BB108" s="190"/>
      <c r="BC108" s="433"/>
      <c r="BD108" s="433"/>
      <c r="BE108" s="433"/>
      <c r="BF108" s="433"/>
      <c r="BG108" s="433"/>
      <c r="BH108" s="119"/>
      <c r="BI108" s="119"/>
      <c r="BJ108" s="433"/>
      <c r="BK108" s="433"/>
      <c r="BL108" s="433"/>
      <c r="BM108" s="433"/>
      <c r="BN108" s="433"/>
      <c r="BO108" s="433"/>
      <c r="BP108" s="433"/>
      <c r="BQ108" s="433"/>
      <c r="BR108" s="119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</row>
    <row r="109" spans="7:128" ht="5.25" customHeight="1">
      <c r="AW109" s="30"/>
      <c r="AX109" s="29"/>
      <c r="AY109" s="29"/>
      <c r="AZ109" s="29"/>
      <c r="BA109" s="431" t="str">
        <f>IF(入力シート!N10="","",入力シート!N10)</f>
        <v/>
      </c>
      <c r="BB109" s="431"/>
      <c r="BC109" s="431"/>
      <c r="BD109" s="431"/>
      <c r="BE109" s="431"/>
      <c r="BF109" s="431"/>
      <c r="BG109" s="431"/>
      <c r="BH109" s="431"/>
      <c r="BI109" s="431"/>
      <c r="BJ109" s="431"/>
      <c r="BK109" s="431"/>
      <c r="BL109" s="431"/>
      <c r="BM109" s="431"/>
      <c r="BN109" s="431"/>
      <c r="BO109" s="431"/>
      <c r="BP109" s="431"/>
      <c r="BQ109" s="431"/>
      <c r="BR109" s="431"/>
      <c r="BS109" s="431"/>
      <c r="BT109" s="431"/>
      <c r="BU109" s="431"/>
      <c r="BV109" s="431"/>
      <c r="BW109" s="431"/>
      <c r="BX109" s="431"/>
      <c r="BY109" s="431"/>
      <c r="BZ109" s="431"/>
      <c r="CA109" s="431"/>
      <c r="CB109" s="431"/>
      <c r="CC109" s="431"/>
      <c r="CD109" s="431"/>
      <c r="CE109" s="431"/>
      <c r="CF109" s="431"/>
      <c r="CG109" s="431"/>
      <c r="CH109" s="431"/>
      <c r="CI109" s="431"/>
      <c r="CJ109" s="431"/>
      <c r="CK109" s="431"/>
      <c r="CL109" s="431"/>
      <c r="CM109" s="431"/>
      <c r="CN109" s="431"/>
      <c r="CO109" s="431"/>
      <c r="CP109" s="431"/>
      <c r="CQ109" s="431"/>
      <c r="CR109" s="431"/>
      <c r="CS109" s="431"/>
      <c r="CT109" s="431"/>
      <c r="CU109" s="431"/>
      <c r="CV109" s="431"/>
      <c r="CW109" s="431"/>
      <c r="CX109" s="431"/>
      <c r="CY109" s="431"/>
      <c r="CZ109" s="431"/>
      <c r="DA109" s="431"/>
      <c r="DB109" s="431"/>
      <c r="DC109" s="431"/>
      <c r="DD109" s="431"/>
      <c r="DE109" s="431"/>
      <c r="DF109" s="431"/>
      <c r="DG109" s="431"/>
      <c r="DH109" s="431"/>
      <c r="DI109" s="431"/>
      <c r="DJ109" s="431"/>
      <c r="DK109" s="431"/>
      <c r="DL109" s="431"/>
      <c r="DM109" s="431"/>
      <c r="DN109" s="431"/>
    </row>
    <row r="110" spans="7:128" ht="5.25" customHeight="1">
      <c r="AD110" s="429" t="s">
        <v>45</v>
      </c>
      <c r="AE110" s="429"/>
      <c r="AF110" s="429"/>
      <c r="AG110" s="429"/>
      <c r="AH110" s="429"/>
      <c r="AI110" s="429"/>
      <c r="AJ110" s="429"/>
      <c r="AK110" s="429"/>
      <c r="AL110" s="429"/>
      <c r="AM110" s="429"/>
      <c r="AN110" s="429"/>
      <c r="AO110" s="429"/>
      <c r="AP110" s="429"/>
      <c r="AQ110" s="429"/>
      <c r="AR110" s="429"/>
      <c r="AS110" s="429"/>
      <c r="AT110" s="429"/>
      <c r="AU110" s="223" t="s">
        <v>46</v>
      </c>
      <c r="AV110" s="223"/>
      <c r="AW110" s="223"/>
      <c r="AX110" s="223"/>
      <c r="AY110" s="223"/>
      <c r="AZ110" s="223"/>
      <c r="BA110" s="431"/>
      <c r="BB110" s="431"/>
      <c r="BC110" s="431"/>
      <c r="BD110" s="431"/>
      <c r="BE110" s="431"/>
      <c r="BF110" s="431"/>
      <c r="BG110" s="431"/>
      <c r="BH110" s="431"/>
      <c r="BI110" s="431"/>
      <c r="BJ110" s="431"/>
      <c r="BK110" s="431"/>
      <c r="BL110" s="431"/>
      <c r="BM110" s="431"/>
      <c r="BN110" s="431"/>
      <c r="BO110" s="431"/>
      <c r="BP110" s="431"/>
      <c r="BQ110" s="431"/>
      <c r="BR110" s="431"/>
      <c r="BS110" s="431"/>
      <c r="BT110" s="431"/>
      <c r="BU110" s="431"/>
      <c r="BV110" s="431"/>
      <c r="BW110" s="431"/>
      <c r="BX110" s="431"/>
      <c r="BY110" s="431"/>
      <c r="BZ110" s="431"/>
      <c r="CA110" s="431"/>
      <c r="CB110" s="431"/>
      <c r="CC110" s="431"/>
      <c r="CD110" s="431"/>
      <c r="CE110" s="431"/>
      <c r="CF110" s="431"/>
      <c r="CG110" s="431"/>
      <c r="CH110" s="431"/>
      <c r="CI110" s="431"/>
      <c r="CJ110" s="431"/>
      <c r="CK110" s="431"/>
      <c r="CL110" s="431"/>
      <c r="CM110" s="431"/>
      <c r="CN110" s="431"/>
      <c r="CO110" s="431"/>
      <c r="CP110" s="431"/>
      <c r="CQ110" s="431"/>
      <c r="CR110" s="431"/>
      <c r="CS110" s="431"/>
      <c r="CT110" s="431"/>
      <c r="CU110" s="431"/>
      <c r="CV110" s="431"/>
      <c r="CW110" s="431"/>
      <c r="CX110" s="431"/>
      <c r="CY110" s="431"/>
      <c r="CZ110" s="431"/>
      <c r="DA110" s="431"/>
      <c r="DB110" s="431"/>
      <c r="DC110" s="431"/>
      <c r="DD110" s="431"/>
      <c r="DE110" s="431"/>
      <c r="DF110" s="431"/>
      <c r="DG110" s="431"/>
      <c r="DH110" s="431"/>
      <c r="DI110" s="431"/>
      <c r="DJ110" s="431"/>
      <c r="DK110" s="431"/>
      <c r="DL110" s="431"/>
      <c r="DM110" s="431"/>
      <c r="DN110" s="431"/>
    </row>
    <row r="111" spans="7:128" ht="5.25" customHeight="1"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D111" s="429"/>
      <c r="AE111" s="429"/>
      <c r="AF111" s="429"/>
      <c r="AG111" s="429"/>
      <c r="AH111" s="429"/>
      <c r="AI111" s="429"/>
      <c r="AJ111" s="429"/>
      <c r="AK111" s="429"/>
      <c r="AL111" s="429"/>
      <c r="AM111" s="429"/>
      <c r="AN111" s="429"/>
      <c r="AO111" s="429"/>
      <c r="AP111" s="429"/>
      <c r="AQ111" s="429"/>
      <c r="AR111" s="429"/>
      <c r="AS111" s="429"/>
      <c r="AT111" s="429"/>
      <c r="AU111" s="223"/>
      <c r="AV111" s="223"/>
      <c r="AW111" s="223"/>
      <c r="AX111" s="223"/>
      <c r="AY111" s="223"/>
      <c r="AZ111" s="223"/>
      <c r="BA111" s="431"/>
      <c r="BB111" s="431"/>
      <c r="BC111" s="431"/>
      <c r="BD111" s="431"/>
      <c r="BE111" s="431"/>
      <c r="BF111" s="431"/>
      <c r="BG111" s="431"/>
      <c r="BH111" s="431"/>
      <c r="BI111" s="431"/>
      <c r="BJ111" s="431"/>
      <c r="BK111" s="431"/>
      <c r="BL111" s="431"/>
      <c r="BM111" s="431"/>
      <c r="BN111" s="431"/>
      <c r="BO111" s="431"/>
      <c r="BP111" s="431"/>
      <c r="BQ111" s="431"/>
      <c r="BR111" s="431"/>
      <c r="BS111" s="431"/>
      <c r="BT111" s="431"/>
      <c r="BU111" s="431"/>
      <c r="BV111" s="431"/>
      <c r="BW111" s="431"/>
      <c r="BX111" s="431"/>
      <c r="BY111" s="431"/>
      <c r="BZ111" s="431"/>
      <c r="CA111" s="431"/>
      <c r="CB111" s="431"/>
      <c r="CC111" s="431"/>
      <c r="CD111" s="431"/>
      <c r="CE111" s="431"/>
      <c r="CF111" s="431"/>
      <c r="CG111" s="431"/>
      <c r="CH111" s="431"/>
      <c r="CI111" s="431"/>
      <c r="CJ111" s="431"/>
      <c r="CK111" s="431"/>
      <c r="CL111" s="431"/>
      <c r="CM111" s="431"/>
      <c r="CN111" s="431"/>
      <c r="CO111" s="431"/>
      <c r="CP111" s="431"/>
      <c r="CQ111" s="431"/>
      <c r="CR111" s="431"/>
      <c r="CS111" s="431"/>
      <c r="CT111" s="431"/>
      <c r="CU111" s="431"/>
      <c r="CV111" s="431"/>
      <c r="CW111" s="431"/>
      <c r="CX111" s="431"/>
      <c r="CY111" s="431"/>
      <c r="CZ111" s="431"/>
      <c r="DA111" s="431"/>
      <c r="DB111" s="431"/>
      <c r="DC111" s="431"/>
      <c r="DD111" s="431"/>
      <c r="DE111" s="431"/>
      <c r="DF111" s="431"/>
      <c r="DG111" s="431"/>
      <c r="DH111" s="431"/>
      <c r="DI111" s="431"/>
      <c r="DJ111" s="431"/>
      <c r="DK111" s="431"/>
      <c r="DL111" s="431"/>
      <c r="DM111" s="431"/>
      <c r="DN111" s="431"/>
    </row>
    <row r="112" spans="7:128" ht="5.25" customHeight="1"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C112" s="29"/>
      <c r="AD112" s="429"/>
      <c r="AE112" s="429"/>
      <c r="AF112" s="429"/>
      <c r="AG112" s="429"/>
      <c r="AH112" s="429"/>
      <c r="AI112" s="429"/>
      <c r="AJ112" s="429"/>
      <c r="AK112" s="429"/>
      <c r="AL112" s="429"/>
      <c r="AM112" s="429"/>
      <c r="AN112" s="429"/>
      <c r="AO112" s="429"/>
      <c r="AP112" s="429"/>
      <c r="AQ112" s="429"/>
      <c r="AR112" s="429"/>
      <c r="AS112" s="429"/>
      <c r="AT112" s="429"/>
      <c r="AU112" s="430"/>
      <c r="AV112" s="430"/>
      <c r="AW112" s="430"/>
      <c r="AX112" s="430"/>
      <c r="AY112" s="430"/>
      <c r="AZ112" s="430"/>
      <c r="BA112" s="406"/>
      <c r="BB112" s="406"/>
      <c r="BC112" s="406"/>
      <c r="BD112" s="406"/>
      <c r="BE112" s="406"/>
      <c r="BF112" s="406"/>
      <c r="BG112" s="406"/>
      <c r="BH112" s="406"/>
      <c r="BI112" s="406"/>
      <c r="BJ112" s="406"/>
      <c r="BK112" s="406"/>
      <c r="BL112" s="406"/>
      <c r="BM112" s="406"/>
      <c r="BN112" s="406"/>
      <c r="BO112" s="406"/>
      <c r="BP112" s="406"/>
      <c r="BQ112" s="406"/>
      <c r="BR112" s="406"/>
      <c r="BS112" s="406"/>
      <c r="BT112" s="406"/>
      <c r="BU112" s="406"/>
      <c r="BV112" s="406"/>
      <c r="BW112" s="406"/>
      <c r="BX112" s="406"/>
      <c r="BY112" s="406"/>
      <c r="BZ112" s="406"/>
      <c r="CA112" s="406"/>
      <c r="CB112" s="406"/>
      <c r="CC112" s="406"/>
      <c r="CD112" s="406"/>
      <c r="CE112" s="406"/>
      <c r="CF112" s="406"/>
      <c r="CG112" s="406"/>
      <c r="CH112" s="406"/>
      <c r="CI112" s="406"/>
      <c r="CJ112" s="406"/>
      <c r="CK112" s="406"/>
      <c r="CL112" s="406"/>
      <c r="CM112" s="406"/>
      <c r="CN112" s="406"/>
      <c r="CO112" s="406"/>
      <c r="CP112" s="406"/>
      <c r="CQ112" s="406"/>
      <c r="CR112" s="406"/>
      <c r="CS112" s="406"/>
      <c r="CT112" s="406"/>
      <c r="CU112" s="406"/>
      <c r="CV112" s="406"/>
      <c r="CW112" s="406"/>
      <c r="CX112" s="406"/>
      <c r="CY112" s="406"/>
      <c r="CZ112" s="406"/>
      <c r="DA112" s="406"/>
      <c r="DB112" s="406"/>
      <c r="DC112" s="406"/>
      <c r="DD112" s="406"/>
      <c r="DE112" s="406"/>
      <c r="DF112" s="406"/>
      <c r="DG112" s="406"/>
      <c r="DH112" s="406"/>
      <c r="DI112" s="406"/>
      <c r="DJ112" s="406"/>
      <c r="DK112" s="406"/>
      <c r="DL112" s="406"/>
      <c r="DM112" s="406"/>
      <c r="DN112" s="406"/>
    </row>
    <row r="113" spans="12:123" ht="5.25" customHeight="1"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C113" s="29"/>
      <c r="AD113" s="429"/>
      <c r="AE113" s="429"/>
      <c r="AF113" s="429"/>
      <c r="AG113" s="429"/>
      <c r="AH113" s="429"/>
      <c r="AI113" s="429"/>
      <c r="AJ113" s="429"/>
      <c r="AK113" s="429"/>
      <c r="AL113" s="429"/>
      <c r="AM113" s="429"/>
      <c r="AN113" s="429"/>
      <c r="AO113" s="429"/>
      <c r="AP113" s="429"/>
      <c r="AQ113" s="429"/>
      <c r="AR113" s="429"/>
      <c r="AS113" s="429"/>
      <c r="AT113" s="429"/>
      <c r="BA113" s="431" t="str">
        <f>IF(入力シート!BA5="","",入力シート!BA5)</f>
        <v>　</v>
      </c>
      <c r="BB113" s="431"/>
      <c r="BC113" s="431"/>
      <c r="BD113" s="431"/>
      <c r="BE113" s="431"/>
      <c r="BF113" s="431"/>
      <c r="BG113" s="431"/>
      <c r="BH113" s="431"/>
      <c r="BI113" s="431"/>
      <c r="BJ113" s="431"/>
      <c r="BK113" s="431"/>
      <c r="BL113" s="431"/>
      <c r="BM113" s="431"/>
      <c r="BN113" s="431"/>
      <c r="BO113" s="431"/>
      <c r="BP113" s="431"/>
      <c r="BQ113" s="431"/>
      <c r="BR113" s="431"/>
      <c r="BS113" s="431"/>
      <c r="BT113" s="431"/>
      <c r="BU113" s="431"/>
      <c r="BV113" s="431"/>
      <c r="BW113" s="431"/>
      <c r="BX113" s="431"/>
      <c r="BY113" s="431"/>
      <c r="BZ113" s="431"/>
      <c r="CA113" s="431"/>
      <c r="CB113" s="431"/>
      <c r="CC113" s="431"/>
      <c r="CD113" s="431"/>
      <c r="CE113" s="431"/>
      <c r="CF113" s="431"/>
      <c r="CG113" s="431"/>
      <c r="CH113" s="431"/>
      <c r="CI113" s="431"/>
      <c r="CJ113" s="431"/>
      <c r="CK113" s="431"/>
      <c r="CL113" s="431"/>
      <c r="CM113" s="431"/>
      <c r="CN113" s="431"/>
      <c r="CO113" s="431"/>
      <c r="CP113" s="431"/>
      <c r="CQ113" s="431"/>
      <c r="CR113" s="431"/>
      <c r="CS113" s="431"/>
      <c r="CT113" s="431"/>
      <c r="CU113" s="431"/>
      <c r="CV113" s="431"/>
      <c r="CW113" s="431"/>
      <c r="CX113" s="431"/>
      <c r="CY113" s="431"/>
      <c r="CZ113" s="431"/>
      <c r="DA113" s="431"/>
      <c r="DB113" s="431"/>
      <c r="DC113" s="431"/>
      <c r="DD113" s="431"/>
      <c r="DE113" s="431"/>
      <c r="DF113" s="431"/>
      <c r="DG113" s="431"/>
      <c r="DH113" s="431"/>
      <c r="DI113" s="431"/>
      <c r="DJ113" s="431"/>
      <c r="DK113" s="431"/>
      <c r="DL113" s="431"/>
      <c r="DM113" s="431"/>
      <c r="DN113" s="431"/>
      <c r="DO113" s="431"/>
    </row>
    <row r="114" spans="12:123" ht="5.25" customHeight="1"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C114" s="29"/>
      <c r="AD114" s="429"/>
      <c r="AE114" s="429"/>
      <c r="AF114" s="429"/>
      <c r="AG114" s="429"/>
      <c r="AH114" s="429"/>
      <c r="AI114" s="429"/>
      <c r="AJ114" s="429"/>
      <c r="AK114" s="429"/>
      <c r="AL114" s="429"/>
      <c r="AM114" s="429"/>
      <c r="AN114" s="429"/>
      <c r="AO114" s="429"/>
      <c r="AP114" s="429"/>
      <c r="AQ114" s="429"/>
      <c r="AR114" s="429"/>
      <c r="AS114" s="429"/>
      <c r="AT114" s="429"/>
      <c r="BA114" s="431"/>
      <c r="BB114" s="431"/>
      <c r="BC114" s="431"/>
      <c r="BD114" s="431"/>
      <c r="BE114" s="431"/>
      <c r="BF114" s="431"/>
      <c r="BG114" s="431"/>
      <c r="BH114" s="431"/>
      <c r="BI114" s="431"/>
      <c r="BJ114" s="431"/>
      <c r="BK114" s="431"/>
      <c r="BL114" s="431"/>
      <c r="BM114" s="431"/>
      <c r="BN114" s="431"/>
      <c r="BO114" s="431"/>
      <c r="BP114" s="431"/>
      <c r="BQ114" s="431"/>
      <c r="BR114" s="431"/>
      <c r="BS114" s="431"/>
      <c r="BT114" s="431"/>
      <c r="BU114" s="431"/>
      <c r="BV114" s="431"/>
      <c r="BW114" s="431"/>
      <c r="BX114" s="431"/>
      <c r="BY114" s="431"/>
      <c r="BZ114" s="431"/>
      <c r="CA114" s="431"/>
      <c r="CB114" s="431"/>
      <c r="CC114" s="431"/>
      <c r="CD114" s="431"/>
      <c r="CE114" s="431"/>
      <c r="CF114" s="431"/>
      <c r="CG114" s="431"/>
      <c r="CH114" s="431"/>
      <c r="CI114" s="431"/>
      <c r="CJ114" s="431"/>
      <c r="CK114" s="431"/>
      <c r="CL114" s="431"/>
      <c r="CM114" s="431"/>
      <c r="CN114" s="431"/>
      <c r="CO114" s="431"/>
      <c r="CP114" s="431"/>
      <c r="CQ114" s="431"/>
      <c r="CR114" s="431"/>
      <c r="CS114" s="431"/>
      <c r="CT114" s="431"/>
      <c r="CU114" s="431"/>
      <c r="CV114" s="431"/>
      <c r="CW114" s="431"/>
      <c r="CX114" s="431"/>
      <c r="CY114" s="431"/>
      <c r="CZ114" s="431"/>
      <c r="DA114" s="431"/>
      <c r="DB114" s="431"/>
      <c r="DC114" s="431"/>
      <c r="DD114" s="431"/>
      <c r="DE114" s="431"/>
      <c r="DF114" s="431"/>
      <c r="DG114" s="431"/>
      <c r="DH114" s="431"/>
      <c r="DI114" s="431"/>
      <c r="DJ114" s="431"/>
      <c r="DK114" s="431"/>
      <c r="DL114" s="431"/>
      <c r="DM114" s="431"/>
      <c r="DN114" s="431"/>
      <c r="DO114" s="431"/>
    </row>
    <row r="115" spans="12:123" ht="5.25" customHeight="1"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C115" s="29"/>
      <c r="AD115" s="429"/>
      <c r="AE115" s="429"/>
      <c r="AF115" s="429"/>
      <c r="AG115" s="429"/>
      <c r="AH115" s="429"/>
      <c r="AI115" s="429"/>
      <c r="AJ115" s="429"/>
      <c r="AK115" s="429"/>
      <c r="AL115" s="429"/>
      <c r="AM115" s="429"/>
      <c r="AN115" s="429"/>
      <c r="AO115" s="429"/>
      <c r="AP115" s="429"/>
      <c r="AQ115" s="429"/>
      <c r="AR115" s="429"/>
      <c r="AS115" s="429"/>
      <c r="AT115" s="429"/>
      <c r="AU115" s="278" t="s">
        <v>47</v>
      </c>
      <c r="AV115" s="278"/>
      <c r="AW115" s="278"/>
      <c r="AX115" s="278"/>
      <c r="AY115" s="278"/>
      <c r="AZ115" s="278"/>
      <c r="BA115" s="431"/>
      <c r="BB115" s="431"/>
      <c r="BC115" s="431"/>
      <c r="BD115" s="431"/>
      <c r="BE115" s="431"/>
      <c r="BF115" s="431"/>
      <c r="BG115" s="431"/>
      <c r="BH115" s="431"/>
      <c r="BI115" s="431"/>
      <c r="BJ115" s="431"/>
      <c r="BK115" s="431"/>
      <c r="BL115" s="431"/>
      <c r="BM115" s="431"/>
      <c r="BN115" s="431"/>
      <c r="BO115" s="431"/>
      <c r="BP115" s="431"/>
      <c r="BQ115" s="431"/>
      <c r="BR115" s="431"/>
      <c r="BS115" s="431"/>
      <c r="BT115" s="431"/>
      <c r="BU115" s="431"/>
      <c r="BV115" s="431"/>
      <c r="BW115" s="431"/>
      <c r="BX115" s="431"/>
      <c r="BY115" s="431"/>
      <c r="BZ115" s="431"/>
      <c r="CA115" s="431"/>
      <c r="CB115" s="431"/>
      <c r="CC115" s="431"/>
      <c r="CD115" s="431"/>
      <c r="CE115" s="431"/>
      <c r="CF115" s="431"/>
      <c r="CG115" s="431"/>
      <c r="CH115" s="431"/>
      <c r="CI115" s="431"/>
      <c r="CJ115" s="431"/>
      <c r="CK115" s="431"/>
      <c r="CL115" s="431"/>
      <c r="CM115" s="431"/>
      <c r="CN115" s="431"/>
      <c r="CO115" s="431"/>
      <c r="CP115" s="431"/>
      <c r="CQ115" s="431"/>
      <c r="CR115" s="431"/>
      <c r="CS115" s="431"/>
      <c r="CT115" s="431"/>
      <c r="CU115" s="431"/>
      <c r="CV115" s="431"/>
      <c r="CW115" s="431"/>
      <c r="CX115" s="431"/>
      <c r="CY115" s="431"/>
      <c r="CZ115" s="431"/>
      <c r="DA115" s="431"/>
      <c r="DB115" s="431"/>
      <c r="DC115" s="431"/>
      <c r="DD115" s="431"/>
      <c r="DE115" s="431"/>
      <c r="DF115" s="431"/>
      <c r="DG115" s="431"/>
      <c r="DH115" s="431"/>
      <c r="DI115" s="431"/>
      <c r="DJ115" s="431"/>
      <c r="DK115" s="431"/>
      <c r="DL115" s="431"/>
      <c r="DM115" s="431"/>
      <c r="DN115" s="431"/>
      <c r="DO115" s="431"/>
    </row>
    <row r="116" spans="12:123" ht="5.25" customHeight="1"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D116" s="429"/>
      <c r="AE116" s="429"/>
      <c r="AF116" s="429"/>
      <c r="AG116" s="429"/>
      <c r="AH116" s="429"/>
      <c r="AI116" s="429"/>
      <c r="AJ116" s="429"/>
      <c r="AK116" s="429"/>
      <c r="AL116" s="429"/>
      <c r="AM116" s="429"/>
      <c r="AN116" s="429"/>
      <c r="AO116" s="429"/>
      <c r="AP116" s="429"/>
      <c r="AQ116" s="429"/>
      <c r="AR116" s="429"/>
      <c r="AS116" s="429"/>
      <c r="AT116" s="429"/>
      <c r="AU116" s="278"/>
      <c r="AV116" s="278"/>
      <c r="AW116" s="278"/>
      <c r="AX116" s="278"/>
      <c r="AY116" s="278"/>
      <c r="AZ116" s="278"/>
      <c r="BA116" s="431"/>
      <c r="BB116" s="431"/>
      <c r="BC116" s="431"/>
      <c r="BD116" s="431"/>
      <c r="BE116" s="431"/>
      <c r="BF116" s="431"/>
      <c r="BG116" s="431"/>
      <c r="BH116" s="431"/>
      <c r="BI116" s="431"/>
      <c r="BJ116" s="431"/>
      <c r="BK116" s="431"/>
      <c r="BL116" s="431"/>
      <c r="BM116" s="431"/>
      <c r="BN116" s="431"/>
      <c r="BO116" s="431"/>
      <c r="BP116" s="431"/>
      <c r="BQ116" s="431"/>
      <c r="BR116" s="431"/>
      <c r="BS116" s="431"/>
      <c r="BT116" s="431"/>
      <c r="BU116" s="431"/>
      <c r="BV116" s="431"/>
      <c r="BW116" s="431"/>
      <c r="BX116" s="431"/>
      <c r="BY116" s="431"/>
      <c r="BZ116" s="431"/>
      <c r="CA116" s="431"/>
      <c r="CB116" s="431"/>
      <c r="CC116" s="431"/>
      <c r="CD116" s="431"/>
      <c r="CE116" s="431"/>
      <c r="CF116" s="431"/>
      <c r="CG116" s="431"/>
      <c r="CH116" s="431"/>
      <c r="CI116" s="431"/>
      <c r="CJ116" s="431"/>
      <c r="CK116" s="431"/>
      <c r="CL116" s="431"/>
      <c r="CM116" s="431"/>
      <c r="CN116" s="431"/>
      <c r="CO116" s="431"/>
      <c r="CP116" s="431"/>
      <c r="CQ116" s="431"/>
      <c r="CR116" s="431"/>
      <c r="CS116" s="431"/>
      <c r="CT116" s="431"/>
      <c r="CU116" s="431"/>
      <c r="CV116" s="431"/>
      <c r="CW116" s="431"/>
      <c r="CX116" s="431"/>
      <c r="CY116" s="431"/>
      <c r="CZ116" s="431"/>
      <c r="DA116" s="431"/>
      <c r="DB116" s="431"/>
      <c r="DC116" s="431"/>
      <c r="DD116" s="431"/>
      <c r="DE116" s="431"/>
      <c r="DF116" s="431"/>
      <c r="DG116" s="431"/>
      <c r="DH116" s="431"/>
      <c r="DI116" s="431"/>
      <c r="DJ116" s="431"/>
      <c r="DK116" s="431"/>
      <c r="DL116" s="431"/>
      <c r="DM116" s="431"/>
      <c r="DN116" s="431"/>
      <c r="DO116" s="431"/>
    </row>
    <row r="117" spans="12:123" ht="2.4500000000000002" customHeight="1"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430"/>
      <c r="AV117" s="430"/>
      <c r="AW117" s="430"/>
      <c r="AX117" s="430"/>
      <c r="AY117" s="430"/>
      <c r="AZ117" s="430"/>
      <c r="BA117" s="406"/>
      <c r="BB117" s="406"/>
      <c r="BC117" s="406"/>
      <c r="BD117" s="406"/>
      <c r="BE117" s="406"/>
      <c r="BF117" s="406"/>
      <c r="BG117" s="406"/>
      <c r="BH117" s="406"/>
      <c r="BI117" s="406"/>
      <c r="BJ117" s="406"/>
      <c r="BK117" s="406"/>
      <c r="BL117" s="406"/>
      <c r="BM117" s="406"/>
      <c r="BN117" s="406"/>
      <c r="BO117" s="406"/>
      <c r="BP117" s="406"/>
      <c r="BQ117" s="406"/>
      <c r="BR117" s="406"/>
      <c r="BS117" s="406"/>
      <c r="BT117" s="406"/>
      <c r="BU117" s="406"/>
      <c r="BV117" s="406"/>
      <c r="BW117" s="406"/>
      <c r="BX117" s="406"/>
      <c r="BY117" s="406"/>
      <c r="BZ117" s="406"/>
      <c r="CA117" s="406"/>
      <c r="CB117" s="406"/>
      <c r="CC117" s="406"/>
      <c r="CD117" s="406"/>
      <c r="CE117" s="406"/>
      <c r="CF117" s="406"/>
      <c r="CG117" s="406"/>
      <c r="CH117" s="406"/>
      <c r="CI117" s="406"/>
      <c r="CJ117" s="406"/>
      <c r="CK117" s="406"/>
      <c r="CL117" s="406"/>
      <c r="CM117" s="406"/>
      <c r="CN117" s="406"/>
      <c r="CO117" s="406"/>
      <c r="CP117" s="406"/>
      <c r="CQ117" s="406"/>
      <c r="CR117" s="406"/>
      <c r="CS117" s="406"/>
      <c r="CT117" s="406"/>
      <c r="CU117" s="406"/>
      <c r="CV117" s="406"/>
      <c r="CW117" s="406"/>
      <c r="CX117" s="406"/>
      <c r="CY117" s="406"/>
      <c r="CZ117" s="406"/>
      <c r="DA117" s="406"/>
      <c r="DB117" s="406"/>
      <c r="DC117" s="406"/>
      <c r="DD117" s="406"/>
      <c r="DE117" s="406"/>
      <c r="DF117" s="406"/>
      <c r="DG117" s="406"/>
      <c r="DH117" s="406"/>
      <c r="DI117" s="406"/>
      <c r="DJ117" s="406"/>
      <c r="DK117" s="406"/>
      <c r="DL117" s="406"/>
      <c r="DM117" s="406"/>
      <c r="DN117" s="406"/>
      <c r="DO117" s="406"/>
    </row>
    <row r="118" spans="12:123" ht="5.25" customHeight="1"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33"/>
      <c r="AV118" s="33"/>
      <c r="AW118" s="33"/>
      <c r="AX118" s="33"/>
      <c r="AY118" s="33"/>
      <c r="AZ118" s="33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17"/>
      <c r="BN118" s="2"/>
      <c r="BO118" s="2"/>
      <c r="BP118" s="2"/>
      <c r="BQ118" s="2"/>
      <c r="BR118" s="2"/>
      <c r="BS118" s="2"/>
      <c r="BT118" s="17"/>
      <c r="BU118" s="17"/>
      <c r="BV118" s="17"/>
      <c r="BW118" s="17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2"/>
      <c r="DL118" s="2"/>
      <c r="DM118" s="21"/>
      <c r="DN118" s="21"/>
      <c r="DO118" s="21"/>
    </row>
    <row r="119" spans="12:123" ht="5.25" customHeight="1">
      <c r="BW119" s="223" t="s">
        <v>74</v>
      </c>
      <c r="BX119" s="223"/>
      <c r="BY119" s="223"/>
      <c r="BZ119" s="223"/>
      <c r="CA119" s="223"/>
      <c r="CB119" s="223"/>
      <c r="CC119" s="223"/>
      <c r="CD119" s="223"/>
      <c r="CE119" s="223"/>
      <c r="CF119" s="223"/>
      <c r="CG119" s="223"/>
      <c r="CH119" s="223"/>
      <c r="CI119" s="223"/>
      <c r="CJ119" s="20"/>
      <c r="CK119" s="432" t="str">
        <f>IF(入力シート!N8="","",入力シート!N8)</f>
        <v/>
      </c>
      <c r="CL119" s="432"/>
      <c r="CM119" s="432"/>
      <c r="CN119" s="432"/>
      <c r="CO119" s="432"/>
      <c r="CP119" s="432"/>
      <c r="CQ119" s="432"/>
      <c r="CR119" s="432"/>
      <c r="CS119" s="432"/>
      <c r="CT119" s="432"/>
      <c r="CU119" s="432"/>
      <c r="CV119" s="432"/>
      <c r="CW119" s="432"/>
      <c r="CX119" s="432"/>
      <c r="CY119" s="432"/>
      <c r="CZ119" s="432"/>
      <c r="DA119" s="432"/>
      <c r="DB119" s="432"/>
      <c r="DC119" s="432"/>
      <c r="DD119" s="432"/>
      <c r="DE119" s="432"/>
      <c r="DF119" s="432"/>
      <c r="DG119" s="432"/>
      <c r="DH119" s="432"/>
      <c r="DI119" s="432"/>
      <c r="DJ119" s="432"/>
      <c r="DK119" s="432"/>
      <c r="DL119" s="20"/>
      <c r="DM119" s="20"/>
      <c r="DN119" s="20"/>
      <c r="DO119" s="20"/>
      <c r="DP119" s="20"/>
      <c r="DQ119" s="20"/>
      <c r="DR119" s="20"/>
      <c r="DS119" s="20"/>
    </row>
    <row r="120" spans="12:123" ht="5.25" customHeight="1">
      <c r="L120" s="426"/>
      <c r="M120" s="426"/>
      <c r="N120" s="426"/>
      <c r="O120" s="426"/>
      <c r="P120" s="426"/>
      <c r="Q120" s="426"/>
      <c r="R120" s="426"/>
      <c r="S120" s="426"/>
      <c r="T120" s="426"/>
      <c r="U120" s="426"/>
      <c r="V120" s="426"/>
      <c r="W120" s="426"/>
      <c r="X120" s="426"/>
      <c r="Y120" s="426"/>
      <c r="Z120" s="426"/>
      <c r="AA120" s="426"/>
      <c r="AB120" s="426"/>
      <c r="AC120" s="426"/>
      <c r="AD120" s="426"/>
      <c r="AE120" s="426"/>
      <c r="AF120" s="426"/>
      <c r="AG120" s="426"/>
      <c r="AH120" s="426"/>
      <c r="AI120" s="426"/>
      <c r="AJ120" s="426"/>
      <c r="AK120" s="426"/>
      <c r="AL120" s="426"/>
      <c r="AM120" s="426"/>
      <c r="AN120" s="426"/>
      <c r="AO120" s="426"/>
      <c r="AP120" s="426"/>
      <c r="AQ120" s="426"/>
      <c r="AR120" s="426"/>
      <c r="AS120" s="426"/>
      <c r="AT120" s="426"/>
      <c r="AU120" s="426"/>
      <c r="AV120" s="426"/>
      <c r="AW120" s="426"/>
      <c r="AX120" s="426"/>
      <c r="AY120" s="426"/>
      <c r="AZ120" s="426"/>
      <c r="BA120" s="426"/>
      <c r="BW120" s="223"/>
      <c r="BX120" s="223"/>
      <c r="BY120" s="223"/>
      <c r="BZ120" s="223"/>
      <c r="CA120" s="223"/>
      <c r="CB120" s="223"/>
      <c r="CC120" s="223"/>
      <c r="CD120" s="223"/>
      <c r="CE120" s="223"/>
      <c r="CF120" s="223"/>
      <c r="CG120" s="223"/>
      <c r="CH120" s="223"/>
      <c r="CI120" s="223"/>
      <c r="CJ120" s="20"/>
      <c r="CK120" s="432"/>
      <c r="CL120" s="432"/>
      <c r="CM120" s="432"/>
      <c r="CN120" s="432"/>
      <c r="CO120" s="432"/>
      <c r="CP120" s="432"/>
      <c r="CQ120" s="432"/>
      <c r="CR120" s="432"/>
      <c r="CS120" s="432"/>
      <c r="CT120" s="432"/>
      <c r="CU120" s="432"/>
      <c r="CV120" s="432"/>
      <c r="CW120" s="432"/>
      <c r="CX120" s="432"/>
      <c r="CY120" s="432"/>
      <c r="CZ120" s="432"/>
      <c r="DA120" s="432"/>
      <c r="DB120" s="432"/>
      <c r="DC120" s="432"/>
      <c r="DD120" s="432"/>
      <c r="DE120" s="432"/>
      <c r="DF120" s="432"/>
      <c r="DG120" s="432"/>
      <c r="DH120" s="432"/>
      <c r="DI120" s="432"/>
      <c r="DJ120" s="432"/>
      <c r="DK120" s="432"/>
      <c r="DL120" s="20"/>
      <c r="DM120" s="20"/>
      <c r="DN120" s="20"/>
      <c r="DO120" s="20"/>
      <c r="DP120" s="20"/>
      <c r="DQ120" s="20"/>
      <c r="DR120" s="20"/>
      <c r="DS120" s="20"/>
    </row>
    <row r="121" spans="12:123" ht="5.25" customHeight="1">
      <c r="L121" s="426"/>
      <c r="M121" s="426"/>
      <c r="N121" s="426"/>
      <c r="O121" s="426"/>
      <c r="P121" s="426"/>
      <c r="Q121" s="426"/>
      <c r="R121" s="426"/>
      <c r="S121" s="426"/>
      <c r="T121" s="426"/>
      <c r="U121" s="426"/>
      <c r="V121" s="426"/>
      <c r="W121" s="426"/>
      <c r="X121" s="426"/>
      <c r="Y121" s="426"/>
      <c r="Z121" s="426"/>
      <c r="AA121" s="426"/>
      <c r="AB121" s="426"/>
      <c r="AC121" s="426"/>
      <c r="AD121" s="426"/>
      <c r="AE121" s="426"/>
      <c r="AF121" s="426"/>
      <c r="AG121" s="426"/>
      <c r="AH121" s="426"/>
      <c r="AI121" s="426"/>
      <c r="AJ121" s="426"/>
      <c r="AK121" s="426"/>
      <c r="AL121" s="426"/>
      <c r="AM121" s="426"/>
      <c r="AN121" s="426"/>
      <c r="AO121" s="426"/>
      <c r="AP121" s="426"/>
      <c r="AQ121" s="426"/>
      <c r="AR121" s="426"/>
      <c r="AS121" s="426"/>
      <c r="AT121" s="426"/>
      <c r="AU121" s="426"/>
      <c r="AV121" s="426"/>
      <c r="AW121" s="426"/>
      <c r="AX121" s="426"/>
      <c r="AY121" s="426"/>
      <c r="AZ121" s="426"/>
      <c r="BA121" s="426"/>
    </row>
    <row r="122" spans="12:123" ht="5.25" customHeight="1"/>
    <row r="123" spans="12:123" ht="5.25" customHeight="1"/>
    <row r="124" spans="12:123" ht="5.25" customHeight="1"/>
    <row r="125" spans="12:123" ht="5.25" customHeight="1"/>
    <row r="126" spans="12:123" ht="5.25" customHeight="1"/>
    <row r="127" spans="12:123" ht="5.25" customHeight="1"/>
    <row r="128" spans="12:123" ht="5.2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</sheetData>
  <sheetProtection algorithmName="SHA-512" hashValue="nD22MSCVx8D/aBMxgsLwNXkbksYvGZwwe5k7DE2aqydHKuIBBdbSWZJjvHp/4mtdRbwe8UC7QhN2f/byR1LEXQ==" saltValue="SYuMpiw+T+H9I1jISBuvXw==" spinCount="100000" sheet="1" objects="1" scenarios="1" selectLockedCells="1"/>
  <mergeCells count="431">
    <mergeCell ref="DV90:DW92"/>
    <mergeCell ref="DD90:DE92"/>
    <mergeCell ref="BL93:DW97"/>
    <mergeCell ref="X67:Y70"/>
    <mergeCell ref="Z67:AA70"/>
    <mergeCell ref="AB67:AC70"/>
    <mergeCell ref="AD67:AE70"/>
    <mergeCell ref="AF67:AG70"/>
    <mergeCell ref="AH67:AI70"/>
    <mergeCell ref="AJ67:AK70"/>
    <mergeCell ref="AL67:AM70"/>
    <mergeCell ref="AN67:AO70"/>
    <mergeCell ref="AP67:AQ70"/>
    <mergeCell ref="AR67:AS70"/>
    <mergeCell ref="AT67:AU70"/>
    <mergeCell ref="AV67:AW70"/>
    <mergeCell ref="AX67:AY70"/>
    <mergeCell ref="DF90:DG92"/>
    <mergeCell ref="DH90:DI92"/>
    <mergeCell ref="DJ90:DK92"/>
    <mergeCell ref="DL90:DM92"/>
    <mergeCell ref="DN90:DO92"/>
    <mergeCell ref="DP90:DQ92"/>
    <mergeCell ref="DR90:DS92"/>
    <mergeCell ref="DT90:DU92"/>
    <mergeCell ref="DD79:DE81"/>
    <mergeCell ref="DV79:DW81"/>
    <mergeCell ref="BL90:BM92"/>
    <mergeCell ref="BN90:BO92"/>
    <mergeCell ref="BP90:BQ92"/>
    <mergeCell ref="BR90:BS92"/>
    <mergeCell ref="BT90:BU92"/>
    <mergeCell ref="BV90:BW92"/>
    <mergeCell ref="BX90:BY92"/>
    <mergeCell ref="BZ90:CA92"/>
    <mergeCell ref="CB90:CC92"/>
    <mergeCell ref="CD90:CE92"/>
    <mergeCell ref="CF90:CG92"/>
    <mergeCell ref="CH90:CI92"/>
    <mergeCell ref="CJ90:CK92"/>
    <mergeCell ref="CL90:CM92"/>
    <mergeCell ref="CN90:CO92"/>
    <mergeCell ref="CP90:CQ92"/>
    <mergeCell ref="CR90:CS92"/>
    <mergeCell ref="CT90:CU92"/>
    <mergeCell ref="CV90:CW92"/>
    <mergeCell ref="CX90:CY92"/>
    <mergeCell ref="CZ90:DA92"/>
    <mergeCell ref="DB90:DC92"/>
    <mergeCell ref="CL79:CM81"/>
    <mergeCell ref="CN79:CO81"/>
    <mergeCell ref="CP79:CQ81"/>
    <mergeCell ref="CR79:CS81"/>
    <mergeCell ref="CT79:CU81"/>
    <mergeCell ref="CV79:CW81"/>
    <mergeCell ref="CX79:CY81"/>
    <mergeCell ref="CZ79:DA81"/>
    <mergeCell ref="DB79:DC81"/>
    <mergeCell ref="DM31:DN33"/>
    <mergeCell ref="BL68:BM70"/>
    <mergeCell ref="BN68:BO70"/>
    <mergeCell ref="BP68:BQ70"/>
    <mergeCell ref="BR68:BS70"/>
    <mergeCell ref="BT68:BU70"/>
    <mergeCell ref="BV68:BW70"/>
    <mergeCell ref="BX68:BY70"/>
    <mergeCell ref="BZ68:CA70"/>
    <mergeCell ref="CB68:CC70"/>
    <mergeCell ref="CD68:CE70"/>
    <mergeCell ref="CF68:CG70"/>
    <mergeCell ref="CH68:CI70"/>
    <mergeCell ref="CJ68:CK70"/>
    <mergeCell ref="CL68:CM70"/>
    <mergeCell ref="CN68:CO70"/>
    <mergeCell ref="CP68:CQ70"/>
    <mergeCell ref="CR68:CS70"/>
    <mergeCell ref="CT68:CU70"/>
    <mergeCell ref="CV68:CW70"/>
    <mergeCell ref="CX68:CY70"/>
    <mergeCell ref="CZ68:DA70"/>
    <mergeCell ref="DB68:DC70"/>
    <mergeCell ref="DD68:DE70"/>
    <mergeCell ref="CU31:CV33"/>
    <mergeCell ref="CW31:CX33"/>
    <mergeCell ref="CY31:CZ33"/>
    <mergeCell ref="DA31:DB33"/>
    <mergeCell ref="DC31:DD33"/>
    <mergeCell ref="DE31:DF33"/>
    <mergeCell ref="DG31:DH33"/>
    <mergeCell ref="DI31:DJ33"/>
    <mergeCell ref="DK31:DL33"/>
    <mergeCell ref="L120:BA121"/>
    <mergeCell ref="G101:AQ103"/>
    <mergeCell ref="J105:AD107"/>
    <mergeCell ref="AD110:AT116"/>
    <mergeCell ref="AU110:AZ112"/>
    <mergeCell ref="AU115:AZ117"/>
    <mergeCell ref="BA109:DN112"/>
    <mergeCell ref="BA113:DO117"/>
    <mergeCell ref="BW119:CI120"/>
    <mergeCell ref="CK119:DK120"/>
    <mergeCell ref="BA106:BB108"/>
    <mergeCell ref="BC106:BG108"/>
    <mergeCell ref="BJ106:BQ108"/>
    <mergeCell ref="DV87:DW89"/>
    <mergeCell ref="BF93:BK97"/>
    <mergeCell ref="DB87:DC89"/>
    <mergeCell ref="DD87:DE89"/>
    <mergeCell ref="DF87:DG89"/>
    <mergeCell ref="DH87:DI89"/>
    <mergeCell ref="DJ87:DK89"/>
    <mergeCell ref="DL87:DM89"/>
    <mergeCell ref="CP87:CQ89"/>
    <mergeCell ref="CR87:CS89"/>
    <mergeCell ref="CT87:CU89"/>
    <mergeCell ref="CV87:CW89"/>
    <mergeCell ref="CX87:CY89"/>
    <mergeCell ref="CZ87:DA89"/>
    <mergeCell ref="CD87:CE89"/>
    <mergeCell ref="CF87:CG89"/>
    <mergeCell ref="CH87:CI89"/>
    <mergeCell ref="CJ87:CK89"/>
    <mergeCell ref="CL87:CM89"/>
    <mergeCell ref="CN87:CO89"/>
    <mergeCell ref="BR87:BS89"/>
    <mergeCell ref="BT87:BU89"/>
    <mergeCell ref="BV87:BW89"/>
    <mergeCell ref="BX87:BY89"/>
    <mergeCell ref="DN87:DO89"/>
    <mergeCell ref="DP87:DQ89"/>
    <mergeCell ref="DR87:DS89"/>
    <mergeCell ref="DT87:DU89"/>
    <mergeCell ref="DF79:DG81"/>
    <mergeCell ref="DH79:DI81"/>
    <mergeCell ref="DJ79:DK81"/>
    <mergeCell ref="DL79:DM81"/>
    <mergeCell ref="DN79:DO81"/>
    <mergeCell ref="DP79:DQ81"/>
    <mergeCell ref="DR79:DS81"/>
    <mergeCell ref="DT79:DU81"/>
    <mergeCell ref="DT76:DU78"/>
    <mergeCell ref="CP76:CQ78"/>
    <mergeCell ref="BT76:BU78"/>
    <mergeCell ref="BV76:BW78"/>
    <mergeCell ref="BX76:BY78"/>
    <mergeCell ref="BZ76:CA78"/>
    <mergeCell ref="CB76:CC78"/>
    <mergeCell ref="CD76:CE78"/>
    <mergeCell ref="DL76:DM78"/>
    <mergeCell ref="DN76:DO78"/>
    <mergeCell ref="CR76:CS78"/>
    <mergeCell ref="CT76:CU78"/>
    <mergeCell ref="CV76:CW78"/>
    <mergeCell ref="CX76:CY78"/>
    <mergeCell ref="CZ76:DA78"/>
    <mergeCell ref="DB76:DC78"/>
    <mergeCell ref="CF76:CG78"/>
    <mergeCell ref="CH76:CI78"/>
    <mergeCell ref="CJ76:CK78"/>
    <mergeCell ref="CL76:CM78"/>
    <mergeCell ref="CN76:CO78"/>
    <mergeCell ref="BX79:BY81"/>
    <mergeCell ref="BZ79:CA81"/>
    <mergeCell ref="CB79:CC81"/>
    <mergeCell ref="CD79:CE81"/>
    <mergeCell ref="CF79:CG81"/>
    <mergeCell ref="CH79:CI81"/>
    <mergeCell ref="CJ79:CK81"/>
    <mergeCell ref="DP76:DQ78"/>
    <mergeCell ref="DR76:DS78"/>
    <mergeCell ref="DN68:DO70"/>
    <mergeCell ref="DP68:DQ70"/>
    <mergeCell ref="DR68:DS70"/>
    <mergeCell ref="DT68:DU70"/>
    <mergeCell ref="BL82:DW86"/>
    <mergeCell ref="DV76:DW78"/>
    <mergeCell ref="BF82:BK86"/>
    <mergeCell ref="AZ87:BE97"/>
    <mergeCell ref="BF87:BK92"/>
    <mergeCell ref="BL87:BM89"/>
    <mergeCell ref="BN87:BO89"/>
    <mergeCell ref="BP87:BQ89"/>
    <mergeCell ref="DD76:DE78"/>
    <mergeCell ref="DF76:DG78"/>
    <mergeCell ref="DH76:DI78"/>
    <mergeCell ref="DJ76:DK78"/>
    <mergeCell ref="BZ87:CA89"/>
    <mergeCell ref="CB87:CC89"/>
    <mergeCell ref="BL79:BM81"/>
    <mergeCell ref="BN79:BO81"/>
    <mergeCell ref="BP79:BQ81"/>
    <mergeCell ref="BR79:BS81"/>
    <mergeCell ref="BT79:BU81"/>
    <mergeCell ref="BV79:BW81"/>
    <mergeCell ref="CJ65:CK67"/>
    <mergeCell ref="CL65:CM67"/>
    <mergeCell ref="CN65:CO67"/>
    <mergeCell ref="CP65:CQ67"/>
    <mergeCell ref="BT65:BU67"/>
    <mergeCell ref="BV65:BW67"/>
    <mergeCell ref="DV68:DW70"/>
    <mergeCell ref="AZ76:BE86"/>
    <mergeCell ref="BF76:BK81"/>
    <mergeCell ref="BL76:BM78"/>
    <mergeCell ref="BN76:BO78"/>
    <mergeCell ref="BP76:BQ78"/>
    <mergeCell ref="BR76:BS78"/>
    <mergeCell ref="DP65:DQ67"/>
    <mergeCell ref="DR65:DS67"/>
    <mergeCell ref="DT65:DU67"/>
    <mergeCell ref="BX65:BY67"/>
    <mergeCell ref="BZ65:CA67"/>
    <mergeCell ref="CB65:CC67"/>
    <mergeCell ref="CD65:CE67"/>
    <mergeCell ref="DF68:DG70"/>
    <mergeCell ref="DH68:DI70"/>
    <mergeCell ref="DJ68:DK70"/>
    <mergeCell ref="DL68:DM70"/>
    <mergeCell ref="AZ65:BE75"/>
    <mergeCell ref="BL65:BM67"/>
    <mergeCell ref="BN65:BO67"/>
    <mergeCell ref="BP65:BQ67"/>
    <mergeCell ref="AJ64:AK66"/>
    <mergeCell ref="BL62:BM64"/>
    <mergeCell ref="BL71:DW75"/>
    <mergeCell ref="DV65:DW67"/>
    <mergeCell ref="V67:W70"/>
    <mergeCell ref="BF71:BK75"/>
    <mergeCell ref="DD65:DE67"/>
    <mergeCell ref="DF65:DG67"/>
    <mergeCell ref="DH65:DI67"/>
    <mergeCell ref="DJ65:DK67"/>
    <mergeCell ref="DL65:DM67"/>
    <mergeCell ref="DN65:DO67"/>
    <mergeCell ref="CR65:CS67"/>
    <mergeCell ref="CT65:CU67"/>
    <mergeCell ref="CV65:CW67"/>
    <mergeCell ref="CX65:CY67"/>
    <mergeCell ref="CZ65:DA67"/>
    <mergeCell ref="DB65:DC67"/>
    <mergeCell ref="CF65:CG67"/>
    <mergeCell ref="CH65:CI67"/>
    <mergeCell ref="BT59:BU61"/>
    <mergeCell ref="BV59:BW61"/>
    <mergeCell ref="BX59:BY61"/>
    <mergeCell ref="BZ59:CA61"/>
    <mergeCell ref="X62:AA63"/>
    <mergeCell ref="AB62:AG63"/>
    <mergeCell ref="BN62:BO64"/>
    <mergeCell ref="BP62:BQ64"/>
    <mergeCell ref="X64:Y66"/>
    <mergeCell ref="Z64:AA66"/>
    <mergeCell ref="AB64:AC66"/>
    <mergeCell ref="AZ59:BE64"/>
    <mergeCell ref="BF59:BK70"/>
    <mergeCell ref="BL59:BM61"/>
    <mergeCell ref="BN59:BO61"/>
    <mergeCell ref="BP59:BQ61"/>
    <mergeCell ref="BT62:BU64"/>
    <mergeCell ref="BV62:BW64"/>
    <mergeCell ref="BX62:BY64"/>
    <mergeCell ref="BZ62:CA64"/>
    <mergeCell ref="BR59:BS64"/>
    <mergeCell ref="BR65:BS67"/>
    <mergeCell ref="AV64:AW66"/>
    <mergeCell ref="AX64:AY66"/>
    <mergeCell ref="S56:AL58"/>
    <mergeCell ref="D58:Q60"/>
    <mergeCell ref="T59:U70"/>
    <mergeCell ref="V59:W63"/>
    <mergeCell ref="X59:AG61"/>
    <mergeCell ref="AH59:AY63"/>
    <mergeCell ref="V64:W66"/>
    <mergeCell ref="AD64:AE66"/>
    <mergeCell ref="AF64:AG66"/>
    <mergeCell ref="AH64:AI66"/>
    <mergeCell ref="AL64:AM66"/>
    <mergeCell ref="AN64:AO66"/>
    <mergeCell ref="AP64:AQ66"/>
    <mergeCell ref="AR64:AS66"/>
    <mergeCell ref="AT64:AU66"/>
    <mergeCell ref="D51:Q52"/>
    <mergeCell ref="U51:AH54"/>
    <mergeCell ref="CA51:CM54"/>
    <mergeCell ref="CI46:CJ50"/>
    <mergeCell ref="CY46:CZ50"/>
    <mergeCell ref="DA46:DB50"/>
    <mergeCell ref="DC46:DD50"/>
    <mergeCell ref="DE46:DF50"/>
    <mergeCell ref="DG46:DH50"/>
    <mergeCell ref="BW46:BX50"/>
    <mergeCell ref="BY46:BZ50"/>
    <mergeCell ref="CA46:CB50"/>
    <mergeCell ref="CC46:CD50"/>
    <mergeCell ref="CE46:CF50"/>
    <mergeCell ref="CG46:CH50"/>
    <mergeCell ref="AL46:AM50"/>
    <mergeCell ref="AN46:AO50"/>
    <mergeCell ref="AP46:AQ50"/>
    <mergeCell ref="CN51:DN54"/>
    <mergeCell ref="AJ51:BE54"/>
    <mergeCell ref="BF51:BZ54"/>
    <mergeCell ref="CE31:CF33"/>
    <mergeCell ref="CG31:CH33"/>
    <mergeCell ref="CI31:CJ33"/>
    <mergeCell ref="CK31:CL33"/>
    <mergeCell ref="U28:AH39"/>
    <mergeCell ref="AJ28:AK30"/>
    <mergeCell ref="AL28:AM30"/>
    <mergeCell ref="AN28:AO30"/>
    <mergeCell ref="AP28:AQ30"/>
    <mergeCell ref="AJ31:AK39"/>
    <mergeCell ref="AL31:AM39"/>
    <mergeCell ref="AN31:AO39"/>
    <mergeCell ref="AP31:AQ39"/>
    <mergeCell ref="AR31:AS39"/>
    <mergeCell ref="AT31:AU39"/>
    <mergeCell ref="AV31:AW39"/>
    <mergeCell ref="AX31:AY39"/>
    <mergeCell ref="AR28:AS30"/>
    <mergeCell ref="AT28:AU30"/>
    <mergeCell ref="AV28:AW30"/>
    <mergeCell ref="AX28:AY30"/>
    <mergeCell ref="CC28:CD30"/>
    <mergeCell ref="AT40:AW42"/>
    <mergeCell ref="AX40:BC50"/>
    <mergeCell ref="AT43:AU45"/>
    <mergeCell ref="AV43:AW45"/>
    <mergeCell ref="AJ46:AK50"/>
    <mergeCell ref="CI43:CJ45"/>
    <mergeCell ref="CY43:CZ45"/>
    <mergeCell ref="DA43:DB45"/>
    <mergeCell ref="BD46:BI50"/>
    <mergeCell ref="CC43:CD45"/>
    <mergeCell ref="CE43:CF45"/>
    <mergeCell ref="AR46:AS50"/>
    <mergeCell ref="AT46:AU50"/>
    <mergeCell ref="AV46:AW50"/>
    <mergeCell ref="BD40:BI42"/>
    <mergeCell ref="BJ40:BV50"/>
    <mergeCell ref="BW40:BX42"/>
    <mergeCell ref="BY40:CB42"/>
    <mergeCell ref="CC40:CF42"/>
    <mergeCell ref="CG40:CJ42"/>
    <mergeCell ref="BD43:BI45"/>
    <mergeCell ref="BW43:BX45"/>
    <mergeCell ref="BY43:BZ45"/>
    <mergeCell ref="CA43:CB45"/>
    <mergeCell ref="D37:Q37"/>
    <mergeCell ref="E42:P45"/>
    <mergeCell ref="AJ43:AK45"/>
    <mergeCell ref="AL43:AM45"/>
    <mergeCell ref="AN43:AO45"/>
    <mergeCell ref="AP43:AQ45"/>
    <mergeCell ref="AR43:AS45"/>
    <mergeCell ref="U40:AH50"/>
    <mergeCell ref="AJ40:AK42"/>
    <mergeCell ref="AL40:AO42"/>
    <mergeCell ref="AP40:AS42"/>
    <mergeCell ref="BQ23:BR24"/>
    <mergeCell ref="DI23:DJ24"/>
    <mergeCell ref="AZ28:BA30"/>
    <mergeCell ref="BB28:BZ39"/>
    <mergeCell ref="AZ31:BA39"/>
    <mergeCell ref="DK28:DL30"/>
    <mergeCell ref="CO31:CP33"/>
    <mergeCell ref="CQ31:CR33"/>
    <mergeCell ref="CS31:CT33"/>
    <mergeCell ref="CA34:DN39"/>
    <mergeCell ref="DM28:DN30"/>
    <mergeCell ref="DA28:DB30"/>
    <mergeCell ref="DC28:DD30"/>
    <mergeCell ref="DE28:DF30"/>
    <mergeCell ref="DI28:DJ30"/>
    <mergeCell ref="CM28:CN30"/>
    <mergeCell ref="CO28:CP30"/>
    <mergeCell ref="CQ28:CR30"/>
    <mergeCell ref="CS28:CT30"/>
    <mergeCell ref="CU28:CV30"/>
    <mergeCell ref="CW28:CX30"/>
    <mergeCell ref="CA28:CB30"/>
    <mergeCell ref="CA31:CB33"/>
    <mergeCell ref="CC31:CD33"/>
    <mergeCell ref="CY28:CZ30"/>
    <mergeCell ref="DG28:DH30"/>
    <mergeCell ref="AP7:BJ12"/>
    <mergeCell ref="D10:Q11"/>
    <mergeCell ref="D12:Q13"/>
    <mergeCell ref="CR14:DN15"/>
    <mergeCell ref="DM23:DN24"/>
    <mergeCell ref="BM25:BN27"/>
    <mergeCell ref="BO25:BP27"/>
    <mergeCell ref="BQ25:BR27"/>
    <mergeCell ref="DI25:DJ27"/>
    <mergeCell ref="DK25:DL27"/>
    <mergeCell ref="DM25:DN27"/>
    <mergeCell ref="CR16:DN20"/>
    <mergeCell ref="U21:AH27"/>
    <mergeCell ref="AJ21:BL27"/>
    <mergeCell ref="BO21:BR22"/>
    <mergeCell ref="BS21:CF27"/>
    <mergeCell ref="CG21:DA27"/>
    <mergeCell ref="DI21:DN22"/>
    <mergeCell ref="DB22:DG26"/>
    <mergeCell ref="BM23:BN24"/>
    <mergeCell ref="BO23:BP24"/>
    <mergeCell ref="D27:Q28"/>
    <mergeCell ref="DM40:DN42"/>
    <mergeCell ref="DC43:DD45"/>
    <mergeCell ref="DE43:DF45"/>
    <mergeCell ref="DG43:DH45"/>
    <mergeCell ref="CR2:DN4"/>
    <mergeCell ref="CR5:DN13"/>
    <mergeCell ref="CM31:CN33"/>
    <mergeCell ref="DK23:DL24"/>
    <mergeCell ref="CE28:CF30"/>
    <mergeCell ref="CG28:CH30"/>
    <mergeCell ref="CI28:CJ30"/>
    <mergeCell ref="CK28:CL30"/>
    <mergeCell ref="DI43:DJ45"/>
    <mergeCell ref="CK40:CX50"/>
    <mergeCell ref="CY40:CZ42"/>
    <mergeCell ref="DA40:DD42"/>
    <mergeCell ref="DE40:DH42"/>
    <mergeCell ref="DI40:DL42"/>
    <mergeCell ref="DK43:DL45"/>
    <mergeCell ref="DM43:DN45"/>
    <mergeCell ref="CG43:CH45"/>
    <mergeCell ref="DI46:DJ50"/>
    <mergeCell ref="DK46:DL50"/>
    <mergeCell ref="DM46:DN50"/>
  </mergeCells>
  <phoneticPr fontId="2"/>
  <pageMargins left="0.51181102362204722" right="0.35433070866141736" top="0.19685039370078741" bottom="0.19685039370078741" header="0.19685039370078741" footer="0.19685039370078741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退職届 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国立大学法人 大分大学</cp:lastModifiedBy>
  <cp:lastPrinted>2025-03-05T07:08:02Z</cp:lastPrinted>
  <dcterms:created xsi:type="dcterms:W3CDTF">2018-02-15T09:06:17Z</dcterms:created>
  <dcterms:modified xsi:type="dcterms:W3CDTF">2025-03-11T05:21:44Z</dcterms:modified>
</cp:coreProperties>
</file>